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5255" windowHeight="7905" activeTab="3"/>
  </bookViews>
  <sheets>
    <sheet name="Compatibility Report" sheetId="1" r:id="rId1"/>
    <sheet name="-veCas Fluor" sheetId="2" r:id="rId2"/>
    <sheet name="-veCas Abs" sheetId="3" r:id="rId3"/>
    <sheet name="Graphs" sheetId="4" r:id="rId4"/>
  </sheets>
  <definedNames/>
  <calcPr fullCalcOnLoad="1"/>
</workbook>
</file>

<file path=xl/sharedStrings.xml><?xml version="1.0" encoding="utf-8"?>
<sst xmlns="http://schemas.openxmlformats.org/spreadsheetml/2006/main" count="522" uniqueCount="132">
  <si>
    <t>Read 1:600 Read#1</t>
  </si>
  <si>
    <t>Read 1:600 Read#2</t>
  </si>
  <si>
    <t>Read 1:600 Read#3</t>
  </si>
  <si>
    <t>Read 1:600 Read#4</t>
  </si>
  <si>
    <t>Read 1:600 Read#5</t>
  </si>
  <si>
    <t>Read 1:600 Read#6</t>
  </si>
  <si>
    <t>No IPTG</t>
  </si>
  <si>
    <t>1x IPTG</t>
  </si>
  <si>
    <t>2x IPTG</t>
  </si>
  <si>
    <t>Read 1:600 Read#7</t>
  </si>
  <si>
    <t>Read 1:600 Read#8</t>
  </si>
  <si>
    <t>Read 1:600 Read#9</t>
  </si>
  <si>
    <t>Read 1:600 Read#10</t>
  </si>
  <si>
    <t>Read 1:600 Read#11</t>
  </si>
  <si>
    <t>Read 1:600 Read#12</t>
  </si>
  <si>
    <t>Read 1:600 Read#13</t>
  </si>
  <si>
    <t>Read 1:600 Read#14</t>
  </si>
  <si>
    <t>Read 1:600 Read#15</t>
  </si>
  <si>
    <t>Read 1:600 Read#16</t>
  </si>
  <si>
    <t>Read 1:600 Read#17</t>
  </si>
  <si>
    <t>Read 1:600 Read#18</t>
  </si>
  <si>
    <t>Read 1:600 Read#19</t>
  </si>
  <si>
    <t>Read 1:600 Read#20</t>
  </si>
  <si>
    <t>Read 1:600 Read#21</t>
  </si>
  <si>
    <t>Read 1:600 Read#22</t>
  </si>
  <si>
    <t>Read 1:600 Read#23</t>
  </si>
  <si>
    <t>Read 1:600 Read#24</t>
  </si>
  <si>
    <t>Read 1:600 Read#25</t>
  </si>
  <si>
    <t>Read 1:600 Read#26</t>
  </si>
  <si>
    <t>Read 1:600 Read#27</t>
  </si>
  <si>
    <t>Read 1:600 Read#28</t>
  </si>
  <si>
    <t>Read 1:600 Read#29</t>
  </si>
  <si>
    <t>Read 1:600 Read#30</t>
  </si>
  <si>
    <t>Read 1:600 Read#31</t>
  </si>
  <si>
    <t>Read 1:600 Read#32</t>
  </si>
  <si>
    <t>Read 1:600 Read#33</t>
  </si>
  <si>
    <t>Read 1:600 Read#34</t>
  </si>
  <si>
    <t>Read 1:600 Read#35</t>
  </si>
  <si>
    <t>Read 1:600 Read#36</t>
  </si>
  <si>
    <t>Read 1:600 Read#37</t>
  </si>
  <si>
    <t>Read 1:600 Read#38</t>
  </si>
  <si>
    <t>Read 1:600 Read#39</t>
  </si>
  <si>
    <t>Read 1:600 Read#40</t>
  </si>
  <si>
    <t>Read 1:600 Read#41</t>
  </si>
  <si>
    <t>Read 1:600 Read#42</t>
  </si>
  <si>
    <t>Read 1:600 Read#43</t>
  </si>
  <si>
    <t>Read 3:600 Read#1</t>
  </si>
  <si>
    <t>Read 5:600 Read#1</t>
  </si>
  <si>
    <t>Read 7:600 Read#1</t>
  </si>
  <si>
    <t>Read 9:600 Read#1</t>
  </si>
  <si>
    <t>Read 11:600 Read#1</t>
  </si>
  <si>
    <t>Read 13:600 Read#1</t>
  </si>
  <si>
    <t>Read 15:600 Read#1</t>
  </si>
  <si>
    <t>Read 17:600 Read#1</t>
  </si>
  <si>
    <t>Read 19:600 Read#1</t>
  </si>
  <si>
    <t>Read 21:600 Read#1</t>
  </si>
  <si>
    <t>Read 23:600 Read#1</t>
  </si>
  <si>
    <t>Read 25:600 Read#1</t>
  </si>
  <si>
    <t>Read 27:600 Read#1</t>
  </si>
  <si>
    <t>Read 29:600 Read#1</t>
  </si>
  <si>
    <t>Time (min)</t>
  </si>
  <si>
    <t>-ve Cas</t>
  </si>
  <si>
    <t>Control</t>
  </si>
  <si>
    <t>Read 2: 485/20,528/20 Read#43</t>
  </si>
  <si>
    <t>Read 2: 485/20,528/20Read#1</t>
  </si>
  <si>
    <t>Read 4: 485/20,528/20Read#1</t>
  </si>
  <si>
    <t>Read 6: 485/20,528/20Read#1</t>
  </si>
  <si>
    <t>Read 8: 485/20,528/20Read#1</t>
  </si>
  <si>
    <t>Read 10: 485/20,528/20Read#1</t>
  </si>
  <si>
    <t>Read 12: 485/20,528/20Read#1</t>
  </si>
  <si>
    <t>Read 14: 485/20,528/20Read#1</t>
  </si>
  <si>
    <t>Read 16: 485/20,528/20Read#1</t>
  </si>
  <si>
    <t>Read 18: 485/20,528/20Read#1</t>
  </si>
  <si>
    <t>Read 20: 485/20,528/20Read#1</t>
  </si>
  <si>
    <t>Read 22: 485/20,528/20Read#1</t>
  </si>
  <si>
    <t>Read 24: 485/20,528/20Read#1</t>
  </si>
  <si>
    <t>Read 26: 485/20,528/20Read#1</t>
  </si>
  <si>
    <t>Read 28: 485/20,528/20Read#1</t>
  </si>
  <si>
    <t>Read 30: 485/20,528/20Read#1</t>
  </si>
  <si>
    <t>Read 2: 485/20,528/20 Read#1</t>
  </si>
  <si>
    <t>Read 2: 485/20,528/20 Read#2</t>
  </si>
  <si>
    <t>Read 2: 485/20,528/20 Read#3</t>
  </si>
  <si>
    <t>Read 2: 485/20,528/20 Read#4</t>
  </si>
  <si>
    <t>Read 2: 485/20,528/20 Read#5</t>
  </si>
  <si>
    <t>Read 2: 485/20,528/20 Read#6</t>
  </si>
  <si>
    <t>Read 2: 485/20,528/20 Read#7</t>
  </si>
  <si>
    <t>Read 2: 485/20,528/20 Read#8</t>
  </si>
  <si>
    <t>Read 2: 485/20,528/20 Read#9</t>
  </si>
  <si>
    <t>Read 2: 485/20,528/20 Read#10</t>
  </si>
  <si>
    <t>Read 2: 485/20,528/20 Read#11</t>
  </si>
  <si>
    <t>Read 2: 485/20,528/20 Read#12</t>
  </si>
  <si>
    <t>Read 2: 485/20,528/20 Read#13</t>
  </si>
  <si>
    <t>Read 2: 485/20,528/20 Read#14</t>
  </si>
  <si>
    <t>Read 2: 485/20,528/20 Read#15</t>
  </si>
  <si>
    <t>Read 2: 485/20,528/20 Read#16</t>
  </si>
  <si>
    <t>Read 2: 485/20,528/20 Read#17</t>
  </si>
  <si>
    <t>Read 2: 485/20,528/20 Read#18</t>
  </si>
  <si>
    <t>Read 2: 485/20,528/20 Read#19</t>
  </si>
  <si>
    <t>Read 2: 485/20,528/20 Read#20</t>
  </si>
  <si>
    <t>Read 2: 485/20,528/20 Read#21</t>
  </si>
  <si>
    <t>Read 2: 485/20,528/20 Read#22</t>
  </si>
  <si>
    <t>Read 2: 485/20,528/20 Read#23</t>
  </si>
  <si>
    <t>Read 2: 485/20,528/20 Read#24</t>
  </si>
  <si>
    <t>Read 2: 485/20,528/20 Read#25</t>
  </si>
  <si>
    <t>Read 2: 485/20,528/20 Read#26</t>
  </si>
  <si>
    <t>Read 2: 485/20,528/20 Read#27</t>
  </si>
  <si>
    <t>Read 2: 485/20,528/20 Read#28</t>
  </si>
  <si>
    <t>Read 2: 485/20,528/20 Read#29</t>
  </si>
  <si>
    <t>Read 2: 485/20,528/20 Read#30</t>
  </si>
  <si>
    <t>Read 2: 485/20,528/20 Read#31</t>
  </si>
  <si>
    <t>Read 2: 485/20,528/20 Read#32</t>
  </si>
  <si>
    <t>Read 2: 485/20,528/20 Read#33</t>
  </si>
  <si>
    <t>Read 2: 485/20,528/20 Read#34</t>
  </si>
  <si>
    <t>Read 2: 485/20,528/20 Read#35</t>
  </si>
  <si>
    <t>Read 2: 485/20,528/20 Read#36</t>
  </si>
  <si>
    <t>Read 2: 485/20,528/20 Read#37</t>
  </si>
  <si>
    <t>Read 2: 485/20,528/20 Read#38</t>
  </si>
  <si>
    <t>Read 2: 485/20,528/20 Read#39</t>
  </si>
  <si>
    <t>Read 2: 485/20,528/20 Read#40</t>
  </si>
  <si>
    <t>Read 2: 485/20,528/20 Read#41</t>
  </si>
  <si>
    <t>Read 2: 485/20,528/20 Read#42</t>
  </si>
  <si>
    <t>Mean</t>
  </si>
  <si>
    <t>SD</t>
  </si>
  <si>
    <t>Mean (x)</t>
  </si>
  <si>
    <t>Relative Mean (x/x1)</t>
  </si>
  <si>
    <t>SD* (SD/x1)</t>
  </si>
  <si>
    <t>Compatibility Report for -ve Cascade Results Consolidated.xls</t>
  </si>
  <si>
    <t>Run on 21-10-2009 01:02</t>
  </si>
  <si>
    <t>The following features in this workbook are not supported by earlier versions of Excel. These features may be lost or degraded when you save this workbook in an earlier file format.</t>
  </si>
  <si>
    <t>Minor loss of fidelity</t>
  </si>
  <si>
    <t># of occurrences</t>
  </si>
  <si>
    <t>Some cells or styles in this workbook contain formatting that is not supported by the selected file format. These formats will be converted to the closest format available.</t>
  </si>
</sst>
</file>

<file path=xl/styles.xml><?xml version="1.0" encoding="utf-8"?>
<styleSheet xmlns="http://schemas.openxmlformats.org/spreadsheetml/2006/main">
  <numFmts count="8">
    <numFmt numFmtId="5" formatCode="&quot;Rs.&quot;\ #,##0;&quot;Rs.&quot;\ \-#,##0"/>
    <numFmt numFmtId="6" formatCode="&quot;Rs.&quot;\ #,##0;[Red]&quot;Rs.&quot;\ \-#,##0"/>
    <numFmt numFmtId="7" formatCode="&quot;Rs.&quot;\ #,##0.00;&quot;Rs.&quot;\ \-#,##0.00"/>
    <numFmt numFmtId="8" formatCode="&quot;Rs.&quot;\ #,##0.00;[Red]&quot;Rs.&quot;\ \-#,##0.00"/>
    <numFmt numFmtId="42" formatCode="_ &quot;Rs.&quot;\ * #,##0_ ;_ &quot;Rs.&quot;\ * \-#,##0_ ;_ &quot;Rs.&quot;\ * &quot;-&quot;_ ;_ @_ "/>
    <numFmt numFmtId="41" formatCode="_ * #,##0_ ;_ * \-#,##0_ ;_ * &quot;-&quot;_ ;_ @_ "/>
    <numFmt numFmtId="44" formatCode="_ &quot;Rs.&quot;\ * #,##0.00_ ;_ &quot;Rs.&quot;\ * \-#,##0.00_ ;_ &quot;Rs.&quot;\ * &quot;-&quot;??_ ;_ @_ "/>
    <numFmt numFmtId="43" formatCode="_ * #,##0.00_ ;_ * \-#,##0.00_ ;_ * &quot;-&quot;??_ ;_ @_ "/>
  </numFmts>
  <fonts count="42">
    <font>
      <sz val="11"/>
      <color theme="1"/>
      <name val="Calibri"/>
      <family val="2"/>
    </font>
    <font>
      <sz val="11"/>
      <color indexed="8"/>
      <name val="Calibri"/>
      <family val="2"/>
    </font>
    <font>
      <b/>
      <sz val="11"/>
      <color indexed="8"/>
      <name val="Arial"/>
      <family val="2"/>
    </font>
    <font>
      <sz val="10"/>
      <color indexed="8"/>
      <name val="Arial"/>
      <family val="2"/>
    </font>
    <font>
      <sz val="7"/>
      <color indexed="8"/>
      <name val="Arial"/>
      <family val="2"/>
    </font>
    <font>
      <sz val="10"/>
      <color indexed="8"/>
      <name val="Calibri"/>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Calibri"/>
      <family val="0"/>
    </font>
    <font>
      <b/>
      <sz val="18"/>
      <color indexed="8"/>
      <name val="Calibri"/>
      <family val="0"/>
    </font>
    <font>
      <b/>
      <vertAlign val="subscript"/>
      <sz val="10"/>
      <color indexed="8"/>
      <name val="Calibri"/>
      <family val="0"/>
    </font>
    <font>
      <sz val="11"/>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5" tint="0.5999600291252136"/>
        <bgColor indexed="64"/>
      </patternFill>
    </fill>
    <fill>
      <patternFill patternType="solid">
        <fgColor theme="0" tint="-0.149959996342659"/>
        <bgColor indexed="64"/>
      </patternFill>
    </fill>
    <fill>
      <patternFill patternType="solid">
        <fgColor theme="4" tint="0.5999600291252136"/>
        <bgColor indexed="64"/>
      </patternFill>
    </fill>
    <fill>
      <patternFill patternType="solid">
        <fgColor rgb="FF00B0F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right/>
      <top/>
      <bottom style="thin">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26">
    <xf numFmtId="0" fontId="0" fillId="0" borderId="0" xfId="0" applyFont="1" applyAlignment="1">
      <alignment/>
    </xf>
    <xf numFmtId="0" fontId="3" fillId="0" borderId="10" xfId="0" applyFont="1" applyBorder="1" applyAlignment="1">
      <alignment horizontal="center" vertical="center" wrapText="1"/>
    </xf>
    <xf numFmtId="0" fontId="4" fillId="0" borderId="0" xfId="0" applyFont="1" applyAlignment="1">
      <alignment horizontal="left" vertical="center" wrapText="1"/>
    </xf>
    <xf numFmtId="0" fontId="0" fillId="33" borderId="10" xfId="0" applyFill="1" applyBorder="1" applyAlignment="1">
      <alignment vertical="center" wrapText="1"/>
    </xf>
    <xf numFmtId="0" fontId="2" fillId="33" borderId="10" xfId="0" applyFont="1" applyFill="1" applyBorder="1" applyAlignment="1">
      <alignment horizontal="center" vertical="center" wrapText="1"/>
    </xf>
    <xf numFmtId="0" fontId="2" fillId="25" borderId="10" xfId="0" applyFont="1" applyFill="1" applyBorder="1" applyAlignment="1">
      <alignment horizontal="center" vertical="center" wrapText="1"/>
    </xf>
    <xf numFmtId="0" fontId="40" fillId="0" borderId="0" xfId="0" applyFont="1" applyAlignment="1">
      <alignment/>
    </xf>
    <xf numFmtId="0" fontId="3" fillId="0" borderId="0" xfId="0" applyFont="1" applyFill="1" applyBorder="1" applyAlignment="1">
      <alignment horizontal="center" vertical="center" wrapText="1"/>
    </xf>
    <xf numFmtId="0" fontId="2" fillId="25" borderId="10" xfId="0" applyFont="1" applyFill="1" applyBorder="1" applyAlignment="1" quotePrefix="1">
      <alignment horizontal="center" vertical="center" wrapText="1"/>
    </xf>
    <xf numFmtId="0" fontId="40" fillId="34" borderId="11" xfId="0" applyFont="1" applyFill="1" applyBorder="1" applyAlignment="1">
      <alignment horizontal="center"/>
    </xf>
    <xf numFmtId="0" fontId="40" fillId="35" borderId="11" xfId="0" applyFont="1" applyFill="1" applyBorder="1" applyAlignment="1">
      <alignment horizontal="center"/>
    </xf>
    <xf numFmtId="0" fontId="40" fillId="36" borderId="0" xfId="0" applyFont="1" applyFill="1" applyBorder="1" applyAlignment="1">
      <alignment horizontal="center"/>
    </xf>
    <xf numFmtId="0" fontId="40" fillId="0" borderId="0" xfId="0" applyNumberFormat="1" applyFont="1" applyAlignment="1">
      <alignment vertical="top" wrapText="1"/>
    </xf>
    <xf numFmtId="0" fontId="40" fillId="0" borderId="0" xfId="0" applyFont="1" applyAlignment="1">
      <alignment vertical="top" wrapText="1"/>
    </xf>
    <xf numFmtId="0" fontId="0" fillId="0" borderId="0" xfId="0" applyAlignment="1">
      <alignment vertical="top" wrapText="1"/>
    </xf>
    <xf numFmtId="0" fontId="0" fillId="0" borderId="0" xfId="0" applyNumberFormat="1" applyAlignment="1">
      <alignment vertical="top" wrapText="1"/>
    </xf>
    <xf numFmtId="0" fontId="0" fillId="0" borderId="12" xfId="0" applyNumberFormat="1" applyBorder="1" applyAlignment="1">
      <alignment vertical="top" wrapText="1"/>
    </xf>
    <xf numFmtId="0" fontId="0" fillId="0" borderId="13" xfId="0" applyBorder="1" applyAlignment="1">
      <alignment vertical="top" wrapText="1"/>
    </xf>
    <xf numFmtId="0" fontId="40" fillId="0" borderId="0" xfId="0" applyFont="1" applyAlignment="1">
      <alignment horizontal="center" vertical="top" wrapText="1"/>
    </xf>
    <xf numFmtId="0" fontId="0" fillId="0" borderId="0" xfId="0" applyAlignment="1">
      <alignment horizontal="center" vertical="top" wrapText="1"/>
    </xf>
    <xf numFmtId="0" fontId="40" fillId="0" borderId="0" xfId="0" applyNumberFormat="1" applyFont="1" applyAlignment="1">
      <alignment horizontal="center" vertical="top" wrapText="1"/>
    </xf>
    <xf numFmtId="0" fontId="0" fillId="0" borderId="13" xfId="0" applyBorder="1" applyAlignment="1">
      <alignment horizontal="center" vertical="top" wrapText="1"/>
    </xf>
    <xf numFmtId="0" fontId="0" fillId="0" borderId="14" xfId="0" applyBorder="1" applyAlignment="1">
      <alignment horizontal="center" vertical="top" wrapText="1"/>
    </xf>
    <xf numFmtId="0" fontId="40" fillId="34" borderId="11" xfId="0" applyFont="1" applyFill="1" applyBorder="1" applyAlignment="1">
      <alignment horizontal="center"/>
    </xf>
    <xf numFmtId="0" fontId="40" fillId="35" borderId="11" xfId="0" applyFont="1" applyFill="1" applyBorder="1" applyAlignment="1">
      <alignment horizontal="center"/>
    </xf>
    <xf numFmtId="0" fontId="40" fillId="36" borderId="11" xfId="0" applyFont="1"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Control Fluorescence Expression</a:t>
            </a:r>
          </a:p>
        </c:rich>
      </c:tx>
      <c:layout>
        <c:manualLayout>
          <c:xMode val="factor"/>
          <c:yMode val="factor"/>
          <c:x val="-0.0015"/>
          <c:y val="-0.0125"/>
        </c:manualLayout>
      </c:layout>
      <c:spPr>
        <a:noFill/>
        <a:ln w="3175">
          <a:noFill/>
        </a:ln>
      </c:spPr>
    </c:title>
    <c:plotArea>
      <c:layout>
        <c:manualLayout>
          <c:xMode val="edge"/>
          <c:yMode val="edge"/>
          <c:x val="0.04425"/>
          <c:y val="0.1275"/>
          <c:w val="0.62875"/>
          <c:h val="0.7945"/>
        </c:manualLayout>
      </c:layout>
      <c:scatterChart>
        <c:scatterStyle val="smoothMarker"/>
        <c:varyColors val="0"/>
        <c:ser>
          <c:idx val="0"/>
          <c:order val="0"/>
          <c:tx>
            <c:v>Control Fluorescence No IPTG</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errBars>
            <c:errDir val="y"/>
            <c:errBarType val="both"/>
            <c:errValType val="cust"/>
            <c:plus>
              <c:numRef>
                <c:f>'-veCas Fluor'!$W$4:$W$61</c:f>
                <c:numCache>
                  <c:ptCount val="58"/>
                  <c:pt idx="0">
                    <c:v>11.89887949906769</c:v>
                  </c:pt>
                  <c:pt idx="1">
                    <c:v>16.217274740226856</c:v>
                  </c:pt>
                  <c:pt idx="2">
                    <c:v>16.703293088490067</c:v>
                  </c:pt>
                  <c:pt idx="3">
                    <c:v>19.77371993328519</c:v>
                  </c:pt>
                  <c:pt idx="4">
                    <c:v>16.45954636879968</c:v>
                  </c:pt>
                  <c:pt idx="5">
                    <c:v>15.416441439796236</c:v>
                  </c:pt>
                  <c:pt idx="6">
                    <c:v>11.672617529928752</c:v>
                  </c:pt>
                  <c:pt idx="7">
                    <c:v>10.708252269472673</c:v>
                  </c:pt>
                  <c:pt idx="8">
                    <c:v>8.845903006477066</c:v>
                  </c:pt>
                  <c:pt idx="9">
                    <c:v>9.146948489341495</c:v>
                  </c:pt>
                  <c:pt idx="10">
                    <c:v>11.146748404803978</c:v>
                  </c:pt>
                  <c:pt idx="11">
                    <c:v>12.396235987858034</c:v>
                  </c:pt>
                  <c:pt idx="12">
                    <c:v>9.83192080250175</c:v>
                  </c:pt>
                  <c:pt idx="13">
                    <c:v>12.396235987858034</c:v>
                  </c:pt>
                  <c:pt idx="14">
                    <c:v>13.96424004376894</c:v>
                  </c:pt>
                  <c:pt idx="15">
                    <c:v>23.874672772626646</c:v>
                  </c:pt>
                  <c:pt idx="16">
                    <c:v>17.03672503740082</c:v>
                  </c:pt>
                  <c:pt idx="17">
                    <c:v>13.784048752090222</c:v>
                  </c:pt>
                  <c:pt idx="18">
                    <c:v>17.165857586111645</c:v>
                  </c:pt>
                  <c:pt idx="19">
                    <c:v>17.153716798408443</c:v>
                  </c:pt>
                  <c:pt idx="20">
                    <c:v>13.671747023210555</c:v>
                  </c:pt>
                  <c:pt idx="21">
                    <c:v>15.217862311551295</c:v>
                  </c:pt>
                  <c:pt idx="22">
                    <c:v>19.448650338776723</c:v>
                  </c:pt>
                  <c:pt idx="23">
                    <c:v>19.433647796197878</c:v>
                  </c:pt>
                  <c:pt idx="24">
                    <c:v>18.02544497832624</c:v>
                  </c:pt>
                  <c:pt idx="25">
                    <c:v>22.647663602823727</c:v>
                  </c:pt>
                  <c:pt idx="26">
                    <c:v>17.745891543302825</c:v>
                  </c:pt>
                  <c:pt idx="27">
                    <c:v>22.315913604421397</c:v>
                  </c:pt>
                  <c:pt idx="28">
                    <c:v>17.473789896108208</c:v>
                  </c:pt>
                  <c:pt idx="29">
                    <c:v>23.416518386244643</c:v>
                  </c:pt>
                  <c:pt idx="30">
                    <c:v>23.30057223903882</c:v>
                  </c:pt>
                  <c:pt idx="31">
                    <c:v>22.983689869122408</c:v>
                  </c:pt>
                  <c:pt idx="32">
                    <c:v>25.514701644346147</c:v>
                  </c:pt>
                  <c:pt idx="33">
                    <c:v>20.139099615755747</c:v>
                  </c:pt>
                  <c:pt idx="34">
                    <c:v>18.732769861039415</c:v>
                  </c:pt>
                  <c:pt idx="35">
                    <c:v>19.771612647092464</c:v>
                  </c:pt>
                  <c:pt idx="36">
                    <c:v>21.234798484249072</c:v>
                  </c:pt>
                  <c:pt idx="37">
                    <c:v>16.911534525287763</c:v>
                  </c:pt>
                  <c:pt idx="38">
                    <c:v>14.944341180973263</c:v>
                  </c:pt>
                  <c:pt idx="39">
                    <c:v>13.573871960498227</c:v>
                  </c:pt>
                  <c:pt idx="40">
                    <c:v>14.491376746189438</c:v>
                  </c:pt>
                  <c:pt idx="41">
                    <c:v>12.338962679253067</c:v>
                  </c:pt>
                  <c:pt idx="42">
                    <c:v>14.72809107341025</c:v>
                  </c:pt>
                  <c:pt idx="43">
                    <c:v>12.12435565298214</c:v>
                  </c:pt>
                  <c:pt idx="44">
                    <c:v>14.0089257261219</c:v>
                  </c:pt>
                  <c:pt idx="45">
                    <c:v>11.40175425099138</c:v>
                  </c:pt>
                  <c:pt idx="46">
                    <c:v>10.719919153924002</c:v>
                  </c:pt>
                  <c:pt idx="47">
                    <c:v>11.026483271348727</c:v>
                  </c:pt>
                  <c:pt idx="48">
                    <c:v>13.524668819112232</c:v>
                  </c:pt>
                  <c:pt idx="49">
                    <c:v>14.863265679744362</c:v>
                  </c:pt>
                  <c:pt idx="50">
                    <c:v>12.338962679253067</c:v>
                  </c:pt>
                  <c:pt idx="51">
                    <c:v>14.888474289418197</c:v>
                  </c:pt>
                  <c:pt idx="52">
                    <c:v>12.5</c:v>
                  </c:pt>
                  <c:pt idx="53">
                    <c:v>11.324751652906125</c:v>
                  </c:pt>
                  <c:pt idx="54">
                    <c:v>12.987173159185437</c:v>
                  </c:pt>
                  <c:pt idx="55">
                    <c:v>11.474609652039003</c:v>
                  </c:pt>
                  <c:pt idx="56">
                    <c:v>14.071247279470288</c:v>
                  </c:pt>
                  <c:pt idx="57">
                    <c:v>10.781929326423912</c:v>
                  </c:pt>
                </c:numCache>
              </c:numRef>
            </c:plus>
            <c:minus>
              <c:numRef>
                <c:f>'-veCas Fluor'!$W$4:$W$61</c:f>
                <c:numCache>
                  <c:ptCount val="58"/>
                  <c:pt idx="0">
                    <c:v>11.89887949906769</c:v>
                  </c:pt>
                  <c:pt idx="1">
                    <c:v>16.217274740226856</c:v>
                  </c:pt>
                  <c:pt idx="2">
                    <c:v>16.703293088490067</c:v>
                  </c:pt>
                  <c:pt idx="3">
                    <c:v>19.77371993328519</c:v>
                  </c:pt>
                  <c:pt idx="4">
                    <c:v>16.45954636879968</c:v>
                  </c:pt>
                  <c:pt idx="5">
                    <c:v>15.416441439796236</c:v>
                  </c:pt>
                  <c:pt idx="6">
                    <c:v>11.672617529928752</c:v>
                  </c:pt>
                  <c:pt idx="7">
                    <c:v>10.708252269472673</c:v>
                  </c:pt>
                  <c:pt idx="8">
                    <c:v>8.845903006477066</c:v>
                  </c:pt>
                  <c:pt idx="9">
                    <c:v>9.146948489341495</c:v>
                  </c:pt>
                  <c:pt idx="10">
                    <c:v>11.146748404803978</c:v>
                  </c:pt>
                  <c:pt idx="11">
                    <c:v>12.396235987858034</c:v>
                  </c:pt>
                  <c:pt idx="12">
                    <c:v>9.83192080250175</c:v>
                  </c:pt>
                  <c:pt idx="13">
                    <c:v>12.396235987858034</c:v>
                  </c:pt>
                  <c:pt idx="14">
                    <c:v>13.96424004376894</c:v>
                  </c:pt>
                  <c:pt idx="15">
                    <c:v>23.874672772626646</c:v>
                  </c:pt>
                  <c:pt idx="16">
                    <c:v>17.03672503740082</c:v>
                  </c:pt>
                  <c:pt idx="17">
                    <c:v>13.784048752090222</c:v>
                  </c:pt>
                  <c:pt idx="18">
                    <c:v>17.165857586111645</c:v>
                  </c:pt>
                  <c:pt idx="19">
                    <c:v>17.153716798408443</c:v>
                  </c:pt>
                  <c:pt idx="20">
                    <c:v>13.671747023210555</c:v>
                  </c:pt>
                  <c:pt idx="21">
                    <c:v>15.217862311551295</c:v>
                  </c:pt>
                  <c:pt idx="22">
                    <c:v>19.448650338776723</c:v>
                  </c:pt>
                  <c:pt idx="23">
                    <c:v>19.433647796197878</c:v>
                  </c:pt>
                  <c:pt idx="24">
                    <c:v>18.02544497832624</c:v>
                  </c:pt>
                  <c:pt idx="25">
                    <c:v>22.647663602823727</c:v>
                  </c:pt>
                  <c:pt idx="26">
                    <c:v>17.745891543302825</c:v>
                  </c:pt>
                  <c:pt idx="27">
                    <c:v>22.315913604421397</c:v>
                  </c:pt>
                  <c:pt idx="28">
                    <c:v>17.473789896108208</c:v>
                  </c:pt>
                  <c:pt idx="29">
                    <c:v>23.416518386244643</c:v>
                  </c:pt>
                  <c:pt idx="30">
                    <c:v>23.30057223903882</c:v>
                  </c:pt>
                  <c:pt idx="31">
                    <c:v>22.983689869122408</c:v>
                  </c:pt>
                  <c:pt idx="32">
                    <c:v>25.514701644346147</c:v>
                  </c:pt>
                  <c:pt idx="33">
                    <c:v>20.139099615755747</c:v>
                  </c:pt>
                  <c:pt idx="34">
                    <c:v>18.732769861039415</c:v>
                  </c:pt>
                  <c:pt idx="35">
                    <c:v>19.771612647092464</c:v>
                  </c:pt>
                  <c:pt idx="36">
                    <c:v>21.234798484249072</c:v>
                  </c:pt>
                  <c:pt idx="37">
                    <c:v>16.911534525287763</c:v>
                  </c:pt>
                  <c:pt idx="38">
                    <c:v>14.944341180973263</c:v>
                  </c:pt>
                  <c:pt idx="39">
                    <c:v>13.573871960498227</c:v>
                  </c:pt>
                  <c:pt idx="40">
                    <c:v>14.491376746189438</c:v>
                  </c:pt>
                  <c:pt idx="41">
                    <c:v>12.338962679253067</c:v>
                  </c:pt>
                  <c:pt idx="42">
                    <c:v>14.72809107341025</c:v>
                  </c:pt>
                  <c:pt idx="43">
                    <c:v>12.12435565298214</c:v>
                  </c:pt>
                  <c:pt idx="44">
                    <c:v>14.0089257261219</c:v>
                  </c:pt>
                  <c:pt idx="45">
                    <c:v>11.40175425099138</c:v>
                  </c:pt>
                  <c:pt idx="46">
                    <c:v>10.719919153924002</c:v>
                  </c:pt>
                  <c:pt idx="47">
                    <c:v>11.026483271348727</c:v>
                  </c:pt>
                  <c:pt idx="48">
                    <c:v>13.524668819112232</c:v>
                  </c:pt>
                  <c:pt idx="49">
                    <c:v>14.863265679744362</c:v>
                  </c:pt>
                  <c:pt idx="50">
                    <c:v>12.338962679253067</c:v>
                  </c:pt>
                  <c:pt idx="51">
                    <c:v>14.888474289418197</c:v>
                  </c:pt>
                  <c:pt idx="52">
                    <c:v>12.5</c:v>
                  </c:pt>
                  <c:pt idx="53">
                    <c:v>11.324751652906125</c:v>
                  </c:pt>
                  <c:pt idx="54">
                    <c:v>12.987173159185437</c:v>
                  </c:pt>
                  <c:pt idx="55">
                    <c:v>11.474609652039003</c:v>
                  </c:pt>
                  <c:pt idx="56">
                    <c:v>14.071247279470288</c:v>
                  </c:pt>
                  <c:pt idx="57">
                    <c:v>10.781929326423912</c:v>
                  </c:pt>
                </c:numCache>
              </c:numRef>
            </c:minus>
            <c:noEndCap val="0"/>
            <c:spPr>
              <a:ln w="3175">
                <a:solidFill>
                  <a:srgbClr val="000000"/>
                </a:solidFill>
              </a:ln>
            </c:spPr>
          </c:errBars>
          <c:errBars>
            <c:errDir val="x"/>
            <c:errBarType val="both"/>
            <c:errValType val="fixedVal"/>
            <c:val val="1"/>
            <c:noEndCap val="0"/>
            <c:spPr>
              <a:ln w="3175">
                <a:solidFill>
                  <a:srgbClr val="000000"/>
                </a:solidFill>
              </a:ln>
            </c:spPr>
          </c:errBars>
          <c:xVal>
            <c:numRef>
              <c:f>'-veCas Fluor'!$AA$4:$AA$61</c:f>
              <c:numCache>
                <c:ptCount val="58"/>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pt idx="15">
                  <c:v>155</c:v>
                </c:pt>
                <c:pt idx="16">
                  <c:v>175</c:v>
                </c:pt>
                <c:pt idx="17">
                  <c:v>195</c:v>
                </c:pt>
                <c:pt idx="18">
                  <c:v>215</c:v>
                </c:pt>
                <c:pt idx="19">
                  <c:v>235</c:v>
                </c:pt>
                <c:pt idx="20">
                  <c:v>255</c:v>
                </c:pt>
                <c:pt idx="21">
                  <c:v>275</c:v>
                </c:pt>
                <c:pt idx="22">
                  <c:v>295</c:v>
                </c:pt>
                <c:pt idx="23">
                  <c:v>315</c:v>
                </c:pt>
                <c:pt idx="24">
                  <c:v>335</c:v>
                </c:pt>
                <c:pt idx="25">
                  <c:v>355</c:v>
                </c:pt>
                <c:pt idx="26">
                  <c:v>375</c:v>
                </c:pt>
                <c:pt idx="27">
                  <c:v>395</c:v>
                </c:pt>
                <c:pt idx="28">
                  <c:v>415</c:v>
                </c:pt>
                <c:pt idx="29">
                  <c:v>435</c:v>
                </c:pt>
                <c:pt idx="30">
                  <c:v>455</c:v>
                </c:pt>
                <c:pt idx="31">
                  <c:v>475</c:v>
                </c:pt>
                <c:pt idx="32">
                  <c:v>495</c:v>
                </c:pt>
                <c:pt idx="33">
                  <c:v>515</c:v>
                </c:pt>
                <c:pt idx="34">
                  <c:v>535</c:v>
                </c:pt>
                <c:pt idx="35">
                  <c:v>555</c:v>
                </c:pt>
                <c:pt idx="36">
                  <c:v>575</c:v>
                </c:pt>
                <c:pt idx="37">
                  <c:v>595</c:v>
                </c:pt>
                <c:pt idx="38">
                  <c:v>615</c:v>
                </c:pt>
                <c:pt idx="39">
                  <c:v>635</c:v>
                </c:pt>
                <c:pt idx="40">
                  <c:v>655</c:v>
                </c:pt>
                <c:pt idx="41">
                  <c:v>675</c:v>
                </c:pt>
                <c:pt idx="42">
                  <c:v>695</c:v>
                </c:pt>
                <c:pt idx="43">
                  <c:v>715</c:v>
                </c:pt>
                <c:pt idx="44">
                  <c:v>735</c:v>
                </c:pt>
                <c:pt idx="45">
                  <c:v>755</c:v>
                </c:pt>
                <c:pt idx="46">
                  <c:v>775</c:v>
                </c:pt>
                <c:pt idx="47">
                  <c:v>795</c:v>
                </c:pt>
                <c:pt idx="48">
                  <c:v>815</c:v>
                </c:pt>
                <c:pt idx="49">
                  <c:v>835</c:v>
                </c:pt>
                <c:pt idx="50">
                  <c:v>855</c:v>
                </c:pt>
                <c:pt idx="51">
                  <c:v>875</c:v>
                </c:pt>
                <c:pt idx="52">
                  <c:v>895</c:v>
                </c:pt>
                <c:pt idx="53">
                  <c:v>915</c:v>
                </c:pt>
                <c:pt idx="54">
                  <c:v>935</c:v>
                </c:pt>
                <c:pt idx="55">
                  <c:v>955</c:v>
                </c:pt>
                <c:pt idx="56">
                  <c:v>975</c:v>
                </c:pt>
                <c:pt idx="57">
                  <c:v>995</c:v>
                </c:pt>
              </c:numCache>
            </c:numRef>
          </c:xVal>
          <c:yVal>
            <c:numRef>
              <c:f>'-veCas Fluor'!$F$4:$F$61</c:f>
              <c:numCache>
                <c:ptCount val="58"/>
                <c:pt idx="0">
                  <c:v>187.75</c:v>
                </c:pt>
                <c:pt idx="1">
                  <c:v>186.5</c:v>
                </c:pt>
                <c:pt idx="2">
                  <c:v>191.5</c:v>
                </c:pt>
                <c:pt idx="3">
                  <c:v>192.5</c:v>
                </c:pt>
                <c:pt idx="4">
                  <c:v>193.5</c:v>
                </c:pt>
                <c:pt idx="5">
                  <c:v>194.75</c:v>
                </c:pt>
                <c:pt idx="6">
                  <c:v>196.5</c:v>
                </c:pt>
                <c:pt idx="7">
                  <c:v>199</c:v>
                </c:pt>
                <c:pt idx="8">
                  <c:v>205.5</c:v>
                </c:pt>
                <c:pt idx="9">
                  <c:v>213</c:v>
                </c:pt>
                <c:pt idx="10">
                  <c:v>227</c:v>
                </c:pt>
                <c:pt idx="11">
                  <c:v>239</c:v>
                </c:pt>
                <c:pt idx="12">
                  <c:v>253.5</c:v>
                </c:pt>
                <c:pt idx="13">
                  <c:v>266</c:v>
                </c:pt>
                <c:pt idx="14">
                  <c:v>280</c:v>
                </c:pt>
                <c:pt idx="15">
                  <c:v>268.75</c:v>
                </c:pt>
                <c:pt idx="16">
                  <c:v>282</c:v>
                </c:pt>
                <c:pt idx="17">
                  <c:v>287.75</c:v>
                </c:pt>
                <c:pt idx="18">
                  <c:v>288</c:v>
                </c:pt>
                <c:pt idx="19">
                  <c:v>292</c:v>
                </c:pt>
                <c:pt idx="20">
                  <c:v>296.25</c:v>
                </c:pt>
                <c:pt idx="21">
                  <c:v>298</c:v>
                </c:pt>
                <c:pt idx="22">
                  <c:v>298.75</c:v>
                </c:pt>
                <c:pt idx="23">
                  <c:v>300.75</c:v>
                </c:pt>
                <c:pt idx="24">
                  <c:v>304.25</c:v>
                </c:pt>
                <c:pt idx="25">
                  <c:v>307.75</c:v>
                </c:pt>
                <c:pt idx="26">
                  <c:v>309.25</c:v>
                </c:pt>
                <c:pt idx="27">
                  <c:v>306</c:v>
                </c:pt>
                <c:pt idx="28">
                  <c:v>308.75</c:v>
                </c:pt>
                <c:pt idx="29">
                  <c:v>303</c:v>
                </c:pt>
                <c:pt idx="30">
                  <c:v>297.5</c:v>
                </c:pt>
                <c:pt idx="31">
                  <c:v>292</c:v>
                </c:pt>
                <c:pt idx="32">
                  <c:v>277.25</c:v>
                </c:pt>
                <c:pt idx="33">
                  <c:v>263.5</c:v>
                </c:pt>
                <c:pt idx="34">
                  <c:v>246.5</c:v>
                </c:pt>
                <c:pt idx="35">
                  <c:v>226.5</c:v>
                </c:pt>
                <c:pt idx="36">
                  <c:v>202.75</c:v>
                </c:pt>
                <c:pt idx="37">
                  <c:v>191.75</c:v>
                </c:pt>
                <c:pt idx="38">
                  <c:v>181.25</c:v>
                </c:pt>
                <c:pt idx="39">
                  <c:v>175</c:v>
                </c:pt>
                <c:pt idx="40">
                  <c:v>170.75</c:v>
                </c:pt>
                <c:pt idx="41">
                  <c:v>172.5</c:v>
                </c:pt>
                <c:pt idx="42">
                  <c:v>168.75</c:v>
                </c:pt>
                <c:pt idx="43">
                  <c:v>170.75</c:v>
                </c:pt>
                <c:pt idx="44">
                  <c:v>167.75</c:v>
                </c:pt>
                <c:pt idx="45">
                  <c:v>170</c:v>
                </c:pt>
                <c:pt idx="46">
                  <c:v>169</c:v>
                </c:pt>
                <c:pt idx="47">
                  <c:v>168.25</c:v>
                </c:pt>
                <c:pt idx="48">
                  <c:v>165.25</c:v>
                </c:pt>
                <c:pt idx="49">
                  <c:v>165.5</c:v>
                </c:pt>
                <c:pt idx="50">
                  <c:v>166</c:v>
                </c:pt>
                <c:pt idx="51">
                  <c:v>163.75</c:v>
                </c:pt>
                <c:pt idx="52">
                  <c:v>164.5</c:v>
                </c:pt>
                <c:pt idx="53">
                  <c:v>164</c:v>
                </c:pt>
                <c:pt idx="54">
                  <c:v>162.5</c:v>
                </c:pt>
                <c:pt idx="55">
                  <c:v>162.75</c:v>
                </c:pt>
                <c:pt idx="56">
                  <c:v>160</c:v>
                </c:pt>
                <c:pt idx="57">
                  <c:v>160.75</c:v>
                </c:pt>
              </c:numCache>
            </c:numRef>
          </c:yVal>
          <c:smooth val="1"/>
        </c:ser>
        <c:ser>
          <c:idx val="1"/>
          <c:order val="1"/>
          <c:tx>
            <c:v>Control Fluorescence 1xIPTG</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errBars>
            <c:errDir val="y"/>
            <c:errBarType val="both"/>
            <c:errValType val="cust"/>
            <c:plus>
              <c:numRef>
                <c:f>'-veCas Fluor'!$O$4:$O$61</c:f>
                <c:numCache>
                  <c:ptCount val="58"/>
                  <c:pt idx="0">
                    <c:v>12.553220038433698</c:v>
                  </c:pt>
                  <c:pt idx="1">
                    <c:v>14.198004554631378</c:v>
                  </c:pt>
                  <c:pt idx="2">
                    <c:v>13.59840676942217</c:v>
                  </c:pt>
                  <c:pt idx="3">
                    <c:v>13.025615788386615</c:v>
                  </c:pt>
                  <c:pt idx="4">
                    <c:v>10.344080432788601</c:v>
                  </c:pt>
                  <c:pt idx="5">
                    <c:v>11.195237082497776</c:v>
                  </c:pt>
                  <c:pt idx="6">
                    <c:v>10.65754818583211</c:v>
                  </c:pt>
                  <c:pt idx="7">
                    <c:v>15.521490478258416</c:v>
                  </c:pt>
                  <c:pt idx="8">
                    <c:v>15.641824275533422</c:v>
                  </c:pt>
                  <c:pt idx="9">
                    <c:v>17.253019059476713</c:v>
                  </c:pt>
                  <c:pt idx="10">
                    <c:v>21.946905628508695</c:v>
                  </c:pt>
                  <c:pt idx="11">
                    <c:v>25.80697580112788</c:v>
                  </c:pt>
                  <c:pt idx="12">
                    <c:v>26.318561257535844</c:v>
                  </c:pt>
                  <c:pt idx="13">
                    <c:v>27.23355773061365</c:v>
                  </c:pt>
                  <c:pt idx="14">
                    <c:v>27.207535720825582</c:v>
                  </c:pt>
                  <c:pt idx="15">
                    <c:v>21.234798484249072</c:v>
                  </c:pt>
                  <c:pt idx="16">
                    <c:v>22.847319317591726</c:v>
                  </c:pt>
                  <c:pt idx="17">
                    <c:v>24.589970855343985</c:v>
                  </c:pt>
                  <c:pt idx="18">
                    <c:v>22.642143596988927</c:v>
                  </c:pt>
                  <c:pt idx="19">
                    <c:v>24.005207768315607</c:v>
                  </c:pt>
                  <c:pt idx="20">
                    <c:v>21.330729007701542</c:v>
                  </c:pt>
                  <c:pt idx="21">
                    <c:v>19.872510326243805</c:v>
                  </c:pt>
                  <c:pt idx="22">
                    <c:v>22.75045787085028</c:v>
                  </c:pt>
                  <c:pt idx="23">
                    <c:v>23.62731470142132</c:v>
                  </c:pt>
                  <c:pt idx="24">
                    <c:v>26.411802917130313</c:v>
                  </c:pt>
                  <c:pt idx="25">
                    <c:v>24.757153848265084</c:v>
                  </c:pt>
                  <c:pt idx="26">
                    <c:v>24.198829172778865</c:v>
                  </c:pt>
                  <c:pt idx="27">
                    <c:v>20.56493779875511</c:v>
                  </c:pt>
                  <c:pt idx="28">
                    <c:v>21.313141485947114</c:v>
                  </c:pt>
                  <c:pt idx="29">
                    <c:v>21.299452262127932</c:v>
                  </c:pt>
                  <c:pt idx="30">
                    <c:v>20.93442141545832</c:v>
                  </c:pt>
                  <c:pt idx="31">
                    <c:v>24.013884872437167</c:v>
                  </c:pt>
                  <c:pt idx="32">
                    <c:v>21.391197566600457</c:v>
                  </c:pt>
                  <c:pt idx="33">
                    <c:v>17.38533865071371</c:v>
                  </c:pt>
                  <c:pt idx="34">
                    <c:v>16.99754884289693</c:v>
                  </c:pt>
                  <c:pt idx="35">
                    <c:v>15.4137384606504</c:v>
                  </c:pt>
                  <c:pt idx="36">
                    <c:v>15.599145275730121</c:v>
                  </c:pt>
                  <c:pt idx="37">
                    <c:v>16.842406795546374</c:v>
                  </c:pt>
                  <c:pt idx="38">
                    <c:v>12.556538801224908</c:v>
                  </c:pt>
                  <c:pt idx="39">
                    <c:v>9.273618495495704</c:v>
                  </c:pt>
                  <c:pt idx="40">
                    <c:v>10.424330514074594</c:v>
                  </c:pt>
                  <c:pt idx="41">
                    <c:v>9.763879010584539</c:v>
                  </c:pt>
                  <c:pt idx="42">
                    <c:v>8.12403840463596</c:v>
                  </c:pt>
                  <c:pt idx="43">
                    <c:v>10.1447851956888</c:v>
                  </c:pt>
                  <c:pt idx="44">
                    <c:v>10.90489186863706</c:v>
                  </c:pt>
                  <c:pt idx="45">
                    <c:v>8.082903768654761</c:v>
                  </c:pt>
                  <c:pt idx="46">
                    <c:v>8.139410298049853</c:v>
                  </c:pt>
                  <c:pt idx="47">
                    <c:v>10.04572877727976</c:v>
                  </c:pt>
                  <c:pt idx="48">
                    <c:v>8.180260794538684</c:v>
                  </c:pt>
                  <c:pt idx="49">
                    <c:v>11.224972160321824</c:v>
                  </c:pt>
                  <c:pt idx="50">
                    <c:v>10.812801055539063</c:v>
                  </c:pt>
                  <c:pt idx="51">
                    <c:v>7.804912982645397</c:v>
                  </c:pt>
                  <c:pt idx="52">
                    <c:v>7.0710678118654755</c:v>
                  </c:pt>
                  <c:pt idx="53">
                    <c:v>9.776672917374976</c:v>
                  </c:pt>
                  <c:pt idx="54">
                    <c:v>6.849574196011505</c:v>
                  </c:pt>
                  <c:pt idx="55">
                    <c:v>9.878427675158296</c:v>
                  </c:pt>
                  <c:pt idx="56">
                    <c:v>8.082903768654761</c:v>
                  </c:pt>
                  <c:pt idx="57">
                    <c:v>7.724420150837645</c:v>
                  </c:pt>
                </c:numCache>
              </c:numRef>
            </c:plus>
            <c:minus>
              <c:numRef>
                <c:f>'-veCas Fluor'!$O$4:$O$61</c:f>
                <c:numCache>
                  <c:ptCount val="58"/>
                  <c:pt idx="0">
                    <c:v>12.553220038433698</c:v>
                  </c:pt>
                  <c:pt idx="1">
                    <c:v>14.198004554631378</c:v>
                  </c:pt>
                  <c:pt idx="2">
                    <c:v>13.59840676942217</c:v>
                  </c:pt>
                  <c:pt idx="3">
                    <c:v>13.025615788386615</c:v>
                  </c:pt>
                  <c:pt idx="4">
                    <c:v>10.344080432788601</c:v>
                  </c:pt>
                  <c:pt idx="5">
                    <c:v>11.195237082497776</c:v>
                  </c:pt>
                  <c:pt idx="6">
                    <c:v>10.65754818583211</c:v>
                  </c:pt>
                  <c:pt idx="7">
                    <c:v>15.521490478258416</c:v>
                  </c:pt>
                  <c:pt idx="8">
                    <c:v>15.641824275533422</c:v>
                  </c:pt>
                  <c:pt idx="9">
                    <c:v>17.253019059476713</c:v>
                  </c:pt>
                  <c:pt idx="10">
                    <c:v>21.946905628508695</c:v>
                  </c:pt>
                  <c:pt idx="11">
                    <c:v>25.80697580112788</c:v>
                  </c:pt>
                  <c:pt idx="12">
                    <c:v>26.318561257535844</c:v>
                  </c:pt>
                  <c:pt idx="13">
                    <c:v>27.23355773061365</c:v>
                  </c:pt>
                  <c:pt idx="14">
                    <c:v>27.207535720825582</c:v>
                  </c:pt>
                  <c:pt idx="15">
                    <c:v>21.234798484249072</c:v>
                  </c:pt>
                  <c:pt idx="16">
                    <c:v>22.847319317591726</c:v>
                  </c:pt>
                  <c:pt idx="17">
                    <c:v>24.589970855343985</c:v>
                  </c:pt>
                  <c:pt idx="18">
                    <c:v>22.642143596988927</c:v>
                  </c:pt>
                  <c:pt idx="19">
                    <c:v>24.005207768315607</c:v>
                  </c:pt>
                  <c:pt idx="20">
                    <c:v>21.330729007701542</c:v>
                  </c:pt>
                  <c:pt idx="21">
                    <c:v>19.872510326243805</c:v>
                  </c:pt>
                  <c:pt idx="22">
                    <c:v>22.75045787085028</c:v>
                  </c:pt>
                  <c:pt idx="23">
                    <c:v>23.62731470142132</c:v>
                  </c:pt>
                  <c:pt idx="24">
                    <c:v>26.411802917130313</c:v>
                  </c:pt>
                  <c:pt idx="25">
                    <c:v>24.757153848265084</c:v>
                  </c:pt>
                  <c:pt idx="26">
                    <c:v>24.198829172778865</c:v>
                  </c:pt>
                  <c:pt idx="27">
                    <c:v>20.56493779875511</c:v>
                  </c:pt>
                  <c:pt idx="28">
                    <c:v>21.313141485947114</c:v>
                  </c:pt>
                  <c:pt idx="29">
                    <c:v>21.299452262127932</c:v>
                  </c:pt>
                  <c:pt idx="30">
                    <c:v>20.93442141545832</c:v>
                  </c:pt>
                  <c:pt idx="31">
                    <c:v>24.013884872437167</c:v>
                  </c:pt>
                  <c:pt idx="32">
                    <c:v>21.391197566600457</c:v>
                  </c:pt>
                  <c:pt idx="33">
                    <c:v>17.38533865071371</c:v>
                  </c:pt>
                  <c:pt idx="34">
                    <c:v>16.99754884289693</c:v>
                  </c:pt>
                  <c:pt idx="35">
                    <c:v>15.4137384606504</c:v>
                  </c:pt>
                  <c:pt idx="36">
                    <c:v>15.599145275730121</c:v>
                  </c:pt>
                  <c:pt idx="37">
                    <c:v>16.842406795546374</c:v>
                  </c:pt>
                  <c:pt idx="38">
                    <c:v>12.556538801224908</c:v>
                  </c:pt>
                  <c:pt idx="39">
                    <c:v>9.273618495495704</c:v>
                  </c:pt>
                  <c:pt idx="40">
                    <c:v>10.424330514074594</c:v>
                  </c:pt>
                  <c:pt idx="41">
                    <c:v>9.763879010584539</c:v>
                  </c:pt>
                  <c:pt idx="42">
                    <c:v>8.12403840463596</c:v>
                  </c:pt>
                  <c:pt idx="43">
                    <c:v>10.1447851956888</c:v>
                  </c:pt>
                  <c:pt idx="44">
                    <c:v>10.90489186863706</c:v>
                  </c:pt>
                  <c:pt idx="45">
                    <c:v>8.082903768654761</c:v>
                  </c:pt>
                  <c:pt idx="46">
                    <c:v>8.139410298049853</c:v>
                  </c:pt>
                  <c:pt idx="47">
                    <c:v>10.04572877727976</c:v>
                  </c:pt>
                  <c:pt idx="48">
                    <c:v>8.180260794538684</c:v>
                  </c:pt>
                  <c:pt idx="49">
                    <c:v>11.224972160321824</c:v>
                  </c:pt>
                  <c:pt idx="50">
                    <c:v>10.812801055539063</c:v>
                  </c:pt>
                  <c:pt idx="51">
                    <c:v>7.804912982645397</c:v>
                  </c:pt>
                  <c:pt idx="52">
                    <c:v>7.0710678118654755</c:v>
                  </c:pt>
                  <c:pt idx="53">
                    <c:v>9.776672917374976</c:v>
                  </c:pt>
                  <c:pt idx="54">
                    <c:v>6.849574196011505</c:v>
                  </c:pt>
                  <c:pt idx="55">
                    <c:v>9.878427675158296</c:v>
                  </c:pt>
                  <c:pt idx="56">
                    <c:v>8.082903768654761</c:v>
                  </c:pt>
                  <c:pt idx="57">
                    <c:v>7.724420150837645</c:v>
                  </c:pt>
                </c:numCache>
              </c:numRef>
            </c:minus>
            <c:noEndCap val="0"/>
            <c:spPr>
              <a:ln w="3175">
                <a:solidFill>
                  <a:srgbClr val="000000"/>
                </a:solidFill>
              </a:ln>
            </c:spPr>
          </c:errBars>
          <c:errBars>
            <c:errDir val="x"/>
            <c:errBarType val="both"/>
            <c:errValType val="fixedVal"/>
            <c:val val="1"/>
            <c:noEndCap val="0"/>
            <c:spPr>
              <a:ln w="3175">
                <a:solidFill>
                  <a:srgbClr val="000000"/>
                </a:solidFill>
              </a:ln>
            </c:spPr>
          </c:errBars>
          <c:xVal>
            <c:numRef>
              <c:f>'-veCas Fluor'!$AA$4:$AA$61</c:f>
              <c:numCache>
                <c:ptCount val="58"/>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pt idx="15">
                  <c:v>155</c:v>
                </c:pt>
                <c:pt idx="16">
                  <c:v>175</c:v>
                </c:pt>
                <c:pt idx="17">
                  <c:v>195</c:v>
                </c:pt>
                <c:pt idx="18">
                  <c:v>215</c:v>
                </c:pt>
                <c:pt idx="19">
                  <c:v>235</c:v>
                </c:pt>
                <c:pt idx="20">
                  <c:v>255</c:v>
                </c:pt>
                <c:pt idx="21">
                  <c:v>275</c:v>
                </c:pt>
                <c:pt idx="22">
                  <c:v>295</c:v>
                </c:pt>
                <c:pt idx="23">
                  <c:v>315</c:v>
                </c:pt>
                <c:pt idx="24">
                  <c:v>335</c:v>
                </c:pt>
                <c:pt idx="25">
                  <c:v>355</c:v>
                </c:pt>
                <c:pt idx="26">
                  <c:v>375</c:v>
                </c:pt>
                <c:pt idx="27">
                  <c:v>395</c:v>
                </c:pt>
                <c:pt idx="28">
                  <c:v>415</c:v>
                </c:pt>
                <c:pt idx="29">
                  <c:v>435</c:v>
                </c:pt>
                <c:pt idx="30">
                  <c:v>455</c:v>
                </c:pt>
                <c:pt idx="31">
                  <c:v>475</c:v>
                </c:pt>
                <c:pt idx="32">
                  <c:v>495</c:v>
                </c:pt>
                <c:pt idx="33">
                  <c:v>515</c:v>
                </c:pt>
                <c:pt idx="34">
                  <c:v>535</c:v>
                </c:pt>
                <c:pt idx="35">
                  <c:v>555</c:v>
                </c:pt>
                <c:pt idx="36">
                  <c:v>575</c:v>
                </c:pt>
                <c:pt idx="37">
                  <c:v>595</c:v>
                </c:pt>
                <c:pt idx="38">
                  <c:v>615</c:v>
                </c:pt>
                <c:pt idx="39">
                  <c:v>635</c:v>
                </c:pt>
                <c:pt idx="40">
                  <c:v>655</c:v>
                </c:pt>
                <c:pt idx="41">
                  <c:v>675</c:v>
                </c:pt>
                <c:pt idx="42">
                  <c:v>695</c:v>
                </c:pt>
                <c:pt idx="43">
                  <c:v>715</c:v>
                </c:pt>
                <c:pt idx="44">
                  <c:v>735</c:v>
                </c:pt>
                <c:pt idx="45">
                  <c:v>755</c:v>
                </c:pt>
                <c:pt idx="46">
                  <c:v>775</c:v>
                </c:pt>
                <c:pt idx="47">
                  <c:v>795</c:v>
                </c:pt>
                <c:pt idx="48">
                  <c:v>815</c:v>
                </c:pt>
                <c:pt idx="49">
                  <c:v>835</c:v>
                </c:pt>
                <c:pt idx="50">
                  <c:v>855</c:v>
                </c:pt>
                <c:pt idx="51">
                  <c:v>875</c:v>
                </c:pt>
                <c:pt idx="52">
                  <c:v>895</c:v>
                </c:pt>
                <c:pt idx="53">
                  <c:v>915</c:v>
                </c:pt>
                <c:pt idx="54">
                  <c:v>935</c:v>
                </c:pt>
                <c:pt idx="55">
                  <c:v>955</c:v>
                </c:pt>
                <c:pt idx="56">
                  <c:v>975</c:v>
                </c:pt>
                <c:pt idx="57">
                  <c:v>995</c:v>
                </c:pt>
              </c:numCache>
            </c:numRef>
          </c:xVal>
          <c:yVal>
            <c:numRef>
              <c:f>'-veCas Fluor'!$N$4:$N$61</c:f>
              <c:numCache>
                <c:ptCount val="58"/>
                <c:pt idx="0">
                  <c:v>157.25</c:v>
                </c:pt>
                <c:pt idx="1">
                  <c:v>164.75</c:v>
                </c:pt>
                <c:pt idx="2">
                  <c:v>167.25</c:v>
                </c:pt>
                <c:pt idx="3">
                  <c:v>173.5</c:v>
                </c:pt>
                <c:pt idx="4">
                  <c:v>175.5</c:v>
                </c:pt>
                <c:pt idx="5">
                  <c:v>177</c:v>
                </c:pt>
                <c:pt idx="6">
                  <c:v>179.25</c:v>
                </c:pt>
                <c:pt idx="7">
                  <c:v>187.75</c:v>
                </c:pt>
                <c:pt idx="8">
                  <c:v>194</c:v>
                </c:pt>
                <c:pt idx="9">
                  <c:v>211.5</c:v>
                </c:pt>
                <c:pt idx="10">
                  <c:v>226.5</c:v>
                </c:pt>
                <c:pt idx="11">
                  <c:v>243</c:v>
                </c:pt>
                <c:pt idx="12">
                  <c:v>263</c:v>
                </c:pt>
                <c:pt idx="13">
                  <c:v>283.5</c:v>
                </c:pt>
                <c:pt idx="14">
                  <c:v>303.25</c:v>
                </c:pt>
                <c:pt idx="15">
                  <c:v>291.25</c:v>
                </c:pt>
                <c:pt idx="16">
                  <c:v>315</c:v>
                </c:pt>
                <c:pt idx="17">
                  <c:v>320</c:v>
                </c:pt>
                <c:pt idx="18">
                  <c:v>330</c:v>
                </c:pt>
                <c:pt idx="19">
                  <c:v>336.25</c:v>
                </c:pt>
                <c:pt idx="20">
                  <c:v>340.5</c:v>
                </c:pt>
                <c:pt idx="21">
                  <c:v>346.25</c:v>
                </c:pt>
                <c:pt idx="22">
                  <c:v>352.75</c:v>
                </c:pt>
                <c:pt idx="23">
                  <c:v>358.75</c:v>
                </c:pt>
                <c:pt idx="24">
                  <c:v>362.25</c:v>
                </c:pt>
                <c:pt idx="25">
                  <c:v>364.25</c:v>
                </c:pt>
                <c:pt idx="26">
                  <c:v>366.25</c:v>
                </c:pt>
                <c:pt idx="27">
                  <c:v>370.75</c:v>
                </c:pt>
                <c:pt idx="28">
                  <c:v>370.25</c:v>
                </c:pt>
                <c:pt idx="29">
                  <c:v>370.5</c:v>
                </c:pt>
                <c:pt idx="30">
                  <c:v>367.75</c:v>
                </c:pt>
                <c:pt idx="31">
                  <c:v>360</c:v>
                </c:pt>
                <c:pt idx="32">
                  <c:v>351.75</c:v>
                </c:pt>
                <c:pt idx="33">
                  <c:v>336.75</c:v>
                </c:pt>
                <c:pt idx="34">
                  <c:v>316.75</c:v>
                </c:pt>
                <c:pt idx="35">
                  <c:v>291.25</c:v>
                </c:pt>
                <c:pt idx="36">
                  <c:v>268</c:v>
                </c:pt>
                <c:pt idx="37">
                  <c:v>243.5</c:v>
                </c:pt>
                <c:pt idx="38">
                  <c:v>223.5</c:v>
                </c:pt>
                <c:pt idx="39">
                  <c:v>210</c:v>
                </c:pt>
                <c:pt idx="40">
                  <c:v>202</c:v>
                </c:pt>
                <c:pt idx="41">
                  <c:v>198</c:v>
                </c:pt>
                <c:pt idx="42">
                  <c:v>199</c:v>
                </c:pt>
                <c:pt idx="43">
                  <c:v>195.75</c:v>
                </c:pt>
                <c:pt idx="44">
                  <c:v>197.75</c:v>
                </c:pt>
                <c:pt idx="45">
                  <c:v>193</c:v>
                </c:pt>
                <c:pt idx="46">
                  <c:v>192.75</c:v>
                </c:pt>
                <c:pt idx="47">
                  <c:v>192.25</c:v>
                </c:pt>
                <c:pt idx="48">
                  <c:v>191.75</c:v>
                </c:pt>
                <c:pt idx="49">
                  <c:v>193</c:v>
                </c:pt>
                <c:pt idx="50">
                  <c:v>190.25</c:v>
                </c:pt>
                <c:pt idx="51">
                  <c:v>189.25</c:v>
                </c:pt>
                <c:pt idx="52">
                  <c:v>187</c:v>
                </c:pt>
                <c:pt idx="53">
                  <c:v>187.75</c:v>
                </c:pt>
                <c:pt idx="54">
                  <c:v>185.75</c:v>
                </c:pt>
                <c:pt idx="55">
                  <c:v>186.75</c:v>
                </c:pt>
                <c:pt idx="56">
                  <c:v>186</c:v>
                </c:pt>
                <c:pt idx="57">
                  <c:v>184.5</c:v>
                </c:pt>
              </c:numCache>
            </c:numRef>
          </c:yVal>
          <c:smooth val="1"/>
        </c:ser>
        <c:ser>
          <c:idx val="2"/>
          <c:order val="2"/>
          <c:tx>
            <c:v>Control Fluorescence 2xIPTG</c:v>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errBars>
            <c:errDir val="y"/>
            <c:errBarType val="both"/>
            <c:errValType val="cust"/>
            <c:plus>
              <c:numRef>
                <c:f>'-veCas Fluor'!$G$4:$G$61</c:f>
                <c:numCache>
                  <c:ptCount val="58"/>
                  <c:pt idx="0">
                    <c:v>16.152915113584505</c:v>
                  </c:pt>
                  <c:pt idx="1">
                    <c:v>17.710637105046974</c:v>
                  </c:pt>
                  <c:pt idx="2">
                    <c:v>18.484227510682363</c:v>
                  </c:pt>
                  <c:pt idx="3">
                    <c:v>15.92691642053372</c:v>
                  </c:pt>
                  <c:pt idx="4">
                    <c:v>14.708274315273473</c:v>
                  </c:pt>
                  <c:pt idx="5">
                    <c:v>15.840349322747484</c:v>
                  </c:pt>
                  <c:pt idx="6">
                    <c:v>13.379088160259652</c:v>
                  </c:pt>
                  <c:pt idx="7">
                    <c:v>13.19090595827292</c:v>
                  </c:pt>
                  <c:pt idx="8">
                    <c:v>8.736894948054104</c:v>
                  </c:pt>
                  <c:pt idx="9">
                    <c:v>9.486832980505138</c:v>
                  </c:pt>
                  <c:pt idx="10">
                    <c:v>7.788880963698615</c:v>
                  </c:pt>
                  <c:pt idx="11">
                    <c:v>7.0710678118654755</c:v>
                  </c:pt>
                  <c:pt idx="12">
                    <c:v>7.047458170621991</c:v>
                  </c:pt>
                  <c:pt idx="13">
                    <c:v>6.97614984548545</c:v>
                  </c:pt>
                  <c:pt idx="14">
                    <c:v>8.981462390204987</c:v>
                  </c:pt>
                  <c:pt idx="15">
                    <c:v>11.412712210513327</c:v>
                  </c:pt>
                  <c:pt idx="16">
                    <c:v>11.575836902790225</c:v>
                  </c:pt>
                  <c:pt idx="17">
                    <c:v>11.87083260208258</c:v>
                  </c:pt>
                  <c:pt idx="18">
                    <c:v>12.987173159185437</c:v>
                  </c:pt>
                  <c:pt idx="19">
                    <c:v>12.24744871391589</c:v>
                  </c:pt>
                  <c:pt idx="20">
                    <c:v>12.996794476587935</c:v>
                  </c:pt>
                  <c:pt idx="21">
                    <c:v>12.909944487358056</c:v>
                  </c:pt>
                  <c:pt idx="22">
                    <c:v>14.974979131871937</c:v>
                  </c:pt>
                  <c:pt idx="23">
                    <c:v>13.32603967176045</c:v>
                  </c:pt>
                  <c:pt idx="24">
                    <c:v>14.453949863849212</c:v>
                  </c:pt>
                  <c:pt idx="25">
                    <c:v>15.217862311551295</c:v>
                  </c:pt>
                  <c:pt idx="26">
                    <c:v>15.945218719101975</c:v>
                  </c:pt>
                  <c:pt idx="27">
                    <c:v>16.532795690182994</c:v>
                  </c:pt>
                  <c:pt idx="28">
                    <c:v>16.760568804985905</c:v>
                  </c:pt>
                  <c:pt idx="29">
                    <c:v>18.16590212458495</c:v>
                  </c:pt>
                  <c:pt idx="30">
                    <c:v>17.07825127659933</c:v>
                  </c:pt>
                  <c:pt idx="31">
                    <c:v>17.925772879665004</c:v>
                  </c:pt>
                  <c:pt idx="32">
                    <c:v>16.276260831857748</c:v>
                  </c:pt>
                  <c:pt idx="33">
                    <c:v>17.33012790874128</c:v>
                  </c:pt>
                  <c:pt idx="34">
                    <c:v>18.083141320025124</c:v>
                  </c:pt>
                  <c:pt idx="35">
                    <c:v>18.520259177452136</c:v>
                  </c:pt>
                  <c:pt idx="36">
                    <c:v>14.952703211571256</c:v>
                  </c:pt>
                  <c:pt idx="37">
                    <c:v>13.961255912942311</c:v>
                  </c:pt>
                  <c:pt idx="38">
                    <c:v>12.446552400832395</c:v>
                  </c:pt>
                  <c:pt idx="39">
                    <c:v>9.83192080250175</c:v>
                  </c:pt>
                  <c:pt idx="40">
                    <c:v>9.17877987534291</c:v>
                  </c:pt>
                  <c:pt idx="41">
                    <c:v>10.472185381603339</c:v>
                  </c:pt>
                  <c:pt idx="42">
                    <c:v>9.17877987534291</c:v>
                  </c:pt>
                  <c:pt idx="43">
                    <c:v>8.80814017448254</c:v>
                  </c:pt>
                  <c:pt idx="44">
                    <c:v>8.301606270274847</c:v>
                  </c:pt>
                  <c:pt idx="45">
                    <c:v>10.16530045465127</c:v>
                  </c:pt>
                  <c:pt idx="46">
                    <c:v>9.83192080250175</c:v>
                  </c:pt>
                  <c:pt idx="47">
                    <c:v>10.07885575516057</c:v>
                  </c:pt>
                  <c:pt idx="48">
                    <c:v>9.810708435174291</c:v>
                  </c:pt>
                  <c:pt idx="49">
                    <c:v>9</c:v>
                  </c:pt>
                  <c:pt idx="50">
                    <c:v>9.128709291752768</c:v>
                  </c:pt>
                  <c:pt idx="51">
                    <c:v>10.04572877727976</c:v>
                  </c:pt>
                  <c:pt idx="52">
                    <c:v>10.472185381603339</c:v>
                  </c:pt>
                  <c:pt idx="53">
                    <c:v>9.128709291752768</c:v>
                  </c:pt>
                  <c:pt idx="54">
                    <c:v>10.246950765959598</c:v>
                  </c:pt>
                  <c:pt idx="55">
                    <c:v>10.436314802968846</c:v>
                  </c:pt>
                  <c:pt idx="56">
                    <c:v>9.966610925150702</c:v>
                  </c:pt>
                  <c:pt idx="57">
                    <c:v>10.012492197250394</c:v>
                  </c:pt>
                </c:numCache>
              </c:numRef>
            </c:plus>
            <c:minus>
              <c:numRef>
                <c:f>'-veCas Fluor'!$G$4:$G$61</c:f>
                <c:numCache>
                  <c:ptCount val="58"/>
                  <c:pt idx="0">
                    <c:v>16.152915113584505</c:v>
                  </c:pt>
                  <c:pt idx="1">
                    <c:v>17.710637105046974</c:v>
                  </c:pt>
                  <c:pt idx="2">
                    <c:v>18.484227510682363</c:v>
                  </c:pt>
                  <c:pt idx="3">
                    <c:v>15.92691642053372</c:v>
                  </c:pt>
                  <c:pt idx="4">
                    <c:v>14.708274315273473</c:v>
                  </c:pt>
                  <c:pt idx="5">
                    <c:v>15.840349322747484</c:v>
                  </c:pt>
                  <c:pt idx="6">
                    <c:v>13.379088160259652</c:v>
                  </c:pt>
                  <c:pt idx="7">
                    <c:v>13.19090595827292</c:v>
                  </c:pt>
                  <c:pt idx="8">
                    <c:v>8.736894948054104</c:v>
                  </c:pt>
                  <c:pt idx="9">
                    <c:v>9.486832980505138</c:v>
                  </c:pt>
                  <c:pt idx="10">
                    <c:v>7.788880963698615</c:v>
                  </c:pt>
                  <c:pt idx="11">
                    <c:v>7.0710678118654755</c:v>
                  </c:pt>
                  <c:pt idx="12">
                    <c:v>7.047458170621991</c:v>
                  </c:pt>
                  <c:pt idx="13">
                    <c:v>6.97614984548545</c:v>
                  </c:pt>
                  <c:pt idx="14">
                    <c:v>8.981462390204987</c:v>
                  </c:pt>
                  <c:pt idx="15">
                    <c:v>11.412712210513327</c:v>
                  </c:pt>
                  <c:pt idx="16">
                    <c:v>11.575836902790225</c:v>
                  </c:pt>
                  <c:pt idx="17">
                    <c:v>11.87083260208258</c:v>
                  </c:pt>
                  <c:pt idx="18">
                    <c:v>12.987173159185437</c:v>
                  </c:pt>
                  <c:pt idx="19">
                    <c:v>12.24744871391589</c:v>
                  </c:pt>
                  <c:pt idx="20">
                    <c:v>12.996794476587935</c:v>
                  </c:pt>
                  <c:pt idx="21">
                    <c:v>12.909944487358056</c:v>
                  </c:pt>
                  <c:pt idx="22">
                    <c:v>14.974979131871937</c:v>
                  </c:pt>
                  <c:pt idx="23">
                    <c:v>13.32603967176045</c:v>
                  </c:pt>
                  <c:pt idx="24">
                    <c:v>14.453949863849212</c:v>
                  </c:pt>
                  <c:pt idx="25">
                    <c:v>15.217862311551295</c:v>
                  </c:pt>
                  <c:pt idx="26">
                    <c:v>15.945218719101975</c:v>
                  </c:pt>
                  <c:pt idx="27">
                    <c:v>16.532795690182994</c:v>
                  </c:pt>
                  <c:pt idx="28">
                    <c:v>16.760568804985905</c:v>
                  </c:pt>
                  <c:pt idx="29">
                    <c:v>18.16590212458495</c:v>
                  </c:pt>
                  <c:pt idx="30">
                    <c:v>17.07825127659933</c:v>
                  </c:pt>
                  <c:pt idx="31">
                    <c:v>17.925772879665004</c:v>
                  </c:pt>
                  <c:pt idx="32">
                    <c:v>16.276260831857748</c:v>
                  </c:pt>
                  <c:pt idx="33">
                    <c:v>17.33012790874128</c:v>
                  </c:pt>
                  <c:pt idx="34">
                    <c:v>18.083141320025124</c:v>
                  </c:pt>
                  <c:pt idx="35">
                    <c:v>18.520259177452136</c:v>
                  </c:pt>
                  <c:pt idx="36">
                    <c:v>14.952703211571256</c:v>
                  </c:pt>
                  <c:pt idx="37">
                    <c:v>13.961255912942311</c:v>
                  </c:pt>
                  <c:pt idx="38">
                    <c:v>12.446552400832395</c:v>
                  </c:pt>
                  <c:pt idx="39">
                    <c:v>9.83192080250175</c:v>
                  </c:pt>
                  <c:pt idx="40">
                    <c:v>9.17877987534291</c:v>
                  </c:pt>
                  <c:pt idx="41">
                    <c:v>10.472185381603339</c:v>
                  </c:pt>
                  <c:pt idx="42">
                    <c:v>9.17877987534291</c:v>
                  </c:pt>
                  <c:pt idx="43">
                    <c:v>8.80814017448254</c:v>
                  </c:pt>
                  <c:pt idx="44">
                    <c:v>8.301606270274847</c:v>
                  </c:pt>
                  <c:pt idx="45">
                    <c:v>10.16530045465127</c:v>
                  </c:pt>
                  <c:pt idx="46">
                    <c:v>9.83192080250175</c:v>
                  </c:pt>
                  <c:pt idx="47">
                    <c:v>10.07885575516057</c:v>
                  </c:pt>
                  <c:pt idx="48">
                    <c:v>9.810708435174291</c:v>
                  </c:pt>
                  <c:pt idx="49">
                    <c:v>9</c:v>
                  </c:pt>
                  <c:pt idx="50">
                    <c:v>9.128709291752768</c:v>
                  </c:pt>
                  <c:pt idx="51">
                    <c:v>10.04572877727976</c:v>
                  </c:pt>
                  <c:pt idx="52">
                    <c:v>10.472185381603339</c:v>
                  </c:pt>
                  <c:pt idx="53">
                    <c:v>9.128709291752768</c:v>
                  </c:pt>
                  <c:pt idx="54">
                    <c:v>10.246950765959598</c:v>
                  </c:pt>
                  <c:pt idx="55">
                    <c:v>10.436314802968846</c:v>
                  </c:pt>
                  <c:pt idx="56">
                    <c:v>9.966610925150702</c:v>
                  </c:pt>
                  <c:pt idx="57">
                    <c:v>10.012492197250394</c:v>
                  </c:pt>
                </c:numCache>
              </c:numRef>
            </c:minus>
            <c:noEndCap val="0"/>
            <c:spPr>
              <a:ln w="3175">
                <a:solidFill>
                  <a:srgbClr val="000000"/>
                </a:solidFill>
              </a:ln>
            </c:spPr>
          </c:errBars>
          <c:errBars>
            <c:errDir val="x"/>
            <c:errBarType val="both"/>
            <c:errValType val="fixedVal"/>
            <c:val val="1"/>
            <c:noEndCap val="0"/>
            <c:spPr>
              <a:ln w="3175">
                <a:solidFill>
                  <a:srgbClr val="000000"/>
                </a:solidFill>
              </a:ln>
            </c:spPr>
          </c:errBars>
          <c:xVal>
            <c:numRef>
              <c:f>'-veCas Fluor'!$AA$4:$AA$61</c:f>
              <c:numCache>
                <c:ptCount val="58"/>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pt idx="15">
                  <c:v>155</c:v>
                </c:pt>
                <c:pt idx="16">
                  <c:v>175</c:v>
                </c:pt>
                <c:pt idx="17">
                  <c:v>195</c:v>
                </c:pt>
                <c:pt idx="18">
                  <c:v>215</c:v>
                </c:pt>
                <c:pt idx="19">
                  <c:v>235</c:v>
                </c:pt>
                <c:pt idx="20">
                  <c:v>255</c:v>
                </c:pt>
                <c:pt idx="21">
                  <c:v>275</c:v>
                </c:pt>
                <c:pt idx="22">
                  <c:v>295</c:v>
                </c:pt>
                <c:pt idx="23">
                  <c:v>315</c:v>
                </c:pt>
                <c:pt idx="24">
                  <c:v>335</c:v>
                </c:pt>
                <c:pt idx="25">
                  <c:v>355</c:v>
                </c:pt>
                <c:pt idx="26">
                  <c:v>375</c:v>
                </c:pt>
                <c:pt idx="27">
                  <c:v>395</c:v>
                </c:pt>
                <c:pt idx="28">
                  <c:v>415</c:v>
                </c:pt>
                <c:pt idx="29">
                  <c:v>435</c:v>
                </c:pt>
                <c:pt idx="30">
                  <c:v>455</c:v>
                </c:pt>
                <c:pt idx="31">
                  <c:v>475</c:v>
                </c:pt>
                <c:pt idx="32">
                  <c:v>495</c:v>
                </c:pt>
                <c:pt idx="33">
                  <c:v>515</c:v>
                </c:pt>
                <c:pt idx="34">
                  <c:v>535</c:v>
                </c:pt>
                <c:pt idx="35">
                  <c:v>555</c:v>
                </c:pt>
                <c:pt idx="36">
                  <c:v>575</c:v>
                </c:pt>
                <c:pt idx="37">
                  <c:v>595</c:v>
                </c:pt>
                <c:pt idx="38">
                  <c:v>615</c:v>
                </c:pt>
                <c:pt idx="39">
                  <c:v>635</c:v>
                </c:pt>
                <c:pt idx="40">
                  <c:v>655</c:v>
                </c:pt>
                <c:pt idx="41">
                  <c:v>675</c:v>
                </c:pt>
                <c:pt idx="42">
                  <c:v>695</c:v>
                </c:pt>
                <c:pt idx="43">
                  <c:v>715</c:v>
                </c:pt>
                <c:pt idx="44">
                  <c:v>735</c:v>
                </c:pt>
                <c:pt idx="45">
                  <c:v>755</c:v>
                </c:pt>
                <c:pt idx="46">
                  <c:v>775</c:v>
                </c:pt>
                <c:pt idx="47">
                  <c:v>795</c:v>
                </c:pt>
                <c:pt idx="48">
                  <c:v>815</c:v>
                </c:pt>
                <c:pt idx="49">
                  <c:v>835</c:v>
                </c:pt>
                <c:pt idx="50">
                  <c:v>855</c:v>
                </c:pt>
                <c:pt idx="51">
                  <c:v>875</c:v>
                </c:pt>
                <c:pt idx="52">
                  <c:v>895</c:v>
                </c:pt>
                <c:pt idx="53">
                  <c:v>915</c:v>
                </c:pt>
                <c:pt idx="54">
                  <c:v>935</c:v>
                </c:pt>
                <c:pt idx="55">
                  <c:v>955</c:v>
                </c:pt>
                <c:pt idx="56">
                  <c:v>975</c:v>
                </c:pt>
                <c:pt idx="57">
                  <c:v>995</c:v>
                </c:pt>
              </c:numCache>
            </c:numRef>
          </c:xVal>
          <c:yVal>
            <c:numRef>
              <c:f>'-veCas Fluor'!$V$4:$V$61</c:f>
              <c:numCache>
                <c:ptCount val="58"/>
                <c:pt idx="0">
                  <c:v>176.75</c:v>
                </c:pt>
                <c:pt idx="1">
                  <c:v>179.5</c:v>
                </c:pt>
                <c:pt idx="2">
                  <c:v>184.5</c:v>
                </c:pt>
                <c:pt idx="3">
                  <c:v>193.5</c:v>
                </c:pt>
                <c:pt idx="4">
                  <c:v>197.25</c:v>
                </c:pt>
                <c:pt idx="5">
                  <c:v>199.5</c:v>
                </c:pt>
                <c:pt idx="6">
                  <c:v>205.75</c:v>
                </c:pt>
                <c:pt idx="7">
                  <c:v>211</c:v>
                </c:pt>
                <c:pt idx="8">
                  <c:v>232.25</c:v>
                </c:pt>
                <c:pt idx="9">
                  <c:v>247.5</c:v>
                </c:pt>
                <c:pt idx="10">
                  <c:v>270.25</c:v>
                </c:pt>
                <c:pt idx="11">
                  <c:v>289.5</c:v>
                </c:pt>
                <c:pt idx="12">
                  <c:v>308</c:v>
                </c:pt>
                <c:pt idx="13">
                  <c:v>328.5</c:v>
                </c:pt>
                <c:pt idx="14">
                  <c:v>352.5</c:v>
                </c:pt>
                <c:pt idx="15">
                  <c:v>341</c:v>
                </c:pt>
                <c:pt idx="16">
                  <c:v>356.75</c:v>
                </c:pt>
                <c:pt idx="17">
                  <c:v>364</c:v>
                </c:pt>
                <c:pt idx="18">
                  <c:v>366</c:v>
                </c:pt>
                <c:pt idx="19">
                  <c:v>370.75</c:v>
                </c:pt>
                <c:pt idx="20">
                  <c:v>378.25</c:v>
                </c:pt>
                <c:pt idx="21">
                  <c:v>382.75</c:v>
                </c:pt>
                <c:pt idx="22">
                  <c:v>387.25</c:v>
                </c:pt>
                <c:pt idx="23">
                  <c:v>389.5</c:v>
                </c:pt>
                <c:pt idx="24">
                  <c:v>393.75</c:v>
                </c:pt>
                <c:pt idx="25">
                  <c:v>398.75</c:v>
                </c:pt>
                <c:pt idx="26">
                  <c:v>400.75</c:v>
                </c:pt>
                <c:pt idx="27">
                  <c:v>404</c:v>
                </c:pt>
                <c:pt idx="28">
                  <c:v>404</c:v>
                </c:pt>
                <c:pt idx="29">
                  <c:v>406.5</c:v>
                </c:pt>
                <c:pt idx="30">
                  <c:v>395.75</c:v>
                </c:pt>
                <c:pt idx="31">
                  <c:v>385.25</c:v>
                </c:pt>
                <c:pt idx="32">
                  <c:v>371.5</c:v>
                </c:pt>
                <c:pt idx="33">
                  <c:v>353.75</c:v>
                </c:pt>
                <c:pt idx="34">
                  <c:v>329.75</c:v>
                </c:pt>
                <c:pt idx="35">
                  <c:v>301.25</c:v>
                </c:pt>
                <c:pt idx="36">
                  <c:v>273.75</c:v>
                </c:pt>
                <c:pt idx="37">
                  <c:v>249</c:v>
                </c:pt>
                <c:pt idx="38">
                  <c:v>232</c:v>
                </c:pt>
                <c:pt idx="39">
                  <c:v>222.75</c:v>
                </c:pt>
                <c:pt idx="40">
                  <c:v>219</c:v>
                </c:pt>
                <c:pt idx="41">
                  <c:v>216.25</c:v>
                </c:pt>
                <c:pt idx="42">
                  <c:v>215.25</c:v>
                </c:pt>
                <c:pt idx="43">
                  <c:v>212.5</c:v>
                </c:pt>
                <c:pt idx="44">
                  <c:v>210.25</c:v>
                </c:pt>
                <c:pt idx="45">
                  <c:v>213</c:v>
                </c:pt>
                <c:pt idx="46">
                  <c:v>211.75</c:v>
                </c:pt>
                <c:pt idx="47">
                  <c:v>209.25</c:v>
                </c:pt>
                <c:pt idx="48">
                  <c:v>211.25</c:v>
                </c:pt>
                <c:pt idx="49">
                  <c:v>206.75</c:v>
                </c:pt>
                <c:pt idx="50">
                  <c:v>206.25</c:v>
                </c:pt>
                <c:pt idx="51">
                  <c:v>207.5</c:v>
                </c:pt>
                <c:pt idx="52">
                  <c:v>207.75</c:v>
                </c:pt>
                <c:pt idx="53">
                  <c:v>203.75</c:v>
                </c:pt>
                <c:pt idx="54">
                  <c:v>204</c:v>
                </c:pt>
                <c:pt idx="55">
                  <c:v>200.5</c:v>
                </c:pt>
                <c:pt idx="56">
                  <c:v>201</c:v>
                </c:pt>
                <c:pt idx="57">
                  <c:v>200.75</c:v>
                </c:pt>
              </c:numCache>
            </c:numRef>
          </c:yVal>
          <c:smooth val="1"/>
        </c:ser>
        <c:axId val="64734997"/>
        <c:axId val="45744062"/>
      </c:scatterChart>
      <c:valAx>
        <c:axId val="64734997"/>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Time (min)</a:t>
                </a:r>
              </a:p>
            </c:rich>
          </c:tx>
          <c:layout>
            <c:manualLayout>
              <c:xMode val="factor"/>
              <c:yMode val="factor"/>
              <c:x val="0"/>
              <c:y val="0.0027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45744062"/>
        <c:crosses val="autoZero"/>
        <c:crossBetween val="midCat"/>
        <c:dispUnits/>
      </c:valAx>
      <c:valAx>
        <c:axId val="45744062"/>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Mean GFP Expressed</a:t>
                </a:r>
              </a:p>
            </c:rich>
          </c:tx>
          <c:layout>
            <c:manualLayout>
              <c:xMode val="factor"/>
              <c:yMode val="factor"/>
              <c:x val="-0.0005"/>
              <c:y val="0.008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4734997"/>
        <c:crosses val="autoZero"/>
        <c:crossBetween val="midCat"/>
        <c:dispUnits/>
      </c:valAx>
      <c:spPr>
        <a:solidFill>
          <a:srgbClr val="FFFFFF"/>
        </a:solidFill>
        <a:ln w="3175">
          <a:noFill/>
        </a:ln>
      </c:spPr>
    </c:plotArea>
    <c:legend>
      <c:legendPos val="r"/>
      <c:layout>
        <c:manualLayout>
          <c:xMode val="edge"/>
          <c:yMode val="edge"/>
          <c:x val="0.694"/>
          <c:y val="0.45875"/>
          <c:w val="0.29875"/>
          <c:h val="0.178"/>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Control Growth Curve</a:t>
            </a:r>
          </a:p>
        </c:rich>
      </c:tx>
      <c:layout>
        <c:manualLayout>
          <c:xMode val="factor"/>
          <c:yMode val="factor"/>
          <c:x val="-0.003"/>
          <c:y val="-0.01075"/>
        </c:manualLayout>
      </c:layout>
      <c:spPr>
        <a:noFill/>
        <a:ln w="3175">
          <a:noFill/>
        </a:ln>
      </c:spPr>
    </c:title>
    <c:plotArea>
      <c:layout>
        <c:manualLayout>
          <c:xMode val="edge"/>
          <c:yMode val="edge"/>
          <c:x val="0.0445"/>
          <c:y val="0.1375"/>
          <c:w val="0.673"/>
          <c:h val="0.7785"/>
        </c:manualLayout>
      </c:layout>
      <c:scatterChart>
        <c:scatterStyle val="smoothMarker"/>
        <c:varyColors val="0"/>
        <c:ser>
          <c:idx val="0"/>
          <c:order val="0"/>
          <c:tx>
            <c:v>Control Growth No IPTG</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errBars>
            <c:errDir val="y"/>
            <c:errBarType val="both"/>
            <c:errValType val="cust"/>
            <c:plus>
              <c:numRef>
                <c:f>'-veCas Abs'!$G$4:$G$61</c:f>
                <c:numCache>
                  <c:ptCount val="58"/>
                  <c:pt idx="0">
                    <c:v>0.00559761854124888</c:v>
                  </c:pt>
                  <c:pt idx="1">
                    <c:v>0.005567764362830027</c:v>
                  </c:pt>
                  <c:pt idx="2">
                    <c:v>0.006898067362191632</c:v>
                  </c:pt>
                  <c:pt idx="3">
                    <c:v>0.008124038404635957</c:v>
                  </c:pt>
                  <c:pt idx="4">
                    <c:v>0.007182153808805072</c:v>
                  </c:pt>
                  <c:pt idx="5">
                    <c:v>0.005972157622389634</c:v>
                  </c:pt>
                  <c:pt idx="6">
                    <c:v>0.005315072906367329</c:v>
                  </c:pt>
                  <c:pt idx="7">
                    <c:v>0.007274384280931738</c:v>
                  </c:pt>
                  <c:pt idx="8">
                    <c:v>0.010242883708539634</c:v>
                  </c:pt>
                  <c:pt idx="9">
                    <c:v>0.012449899597988728</c:v>
                  </c:pt>
                  <c:pt idx="10">
                    <c:v>0.013291601358251257</c:v>
                  </c:pt>
                  <c:pt idx="11">
                    <c:v>0.014375905768565216</c:v>
                  </c:pt>
                  <c:pt idx="12">
                    <c:v>0.014728091073410249</c:v>
                  </c:pt>
                  <c:pt idx="13">
                    <c:v>0.014977761292440647</c:v>
                  </c:pt>
                  <c:pt idx="14">
                    <c:v>0.015684387141358124</c:v>
                  </c:pt>
                  <c:pt idx="15">
                    <c:v>0.019602295783913433</c:v>
                  </c:pt>
                  <c:pt idx="16">
                    <c:v>0.015968719422671186</c:v>
                  </c:pt>
                  <c:pt idx="17">
                    <c:v>0.014294521094927723</c:v>
                  </c:pt>
                  <c:pt idx="18">
                    <c:v>0.014352700094407337</c:v>
                  </c:pt>
                  <c:pt idx="19">
                    <c:v>0.01349999999999999</c:v>
                  </c:pt>
                  <c:pt idx="20">
                    <c:v>0.013124404748406678</c:v>
                  </c:pt>
                  <c:pt idx="21">
                    <c:v>0.013098982148752361</c:v>
                  </c:pt>
                  <c:pt idx="22">
                    <c:v>0.014730919862656249</c:v>
                  </c:pt>
                  <c:pt idx="23">
                    <c:v>0.01252663828274238</c:v>
                  </c:pt>
                  <c:pt idx="24">
                    <c:v>0.013589211407093018</c:v>
                  </c:pt>
                  <c:pt idx="25">
                    <c:v>0.012446552400832384</c:v>
                  </c:pt>
                  <c:pt idx="26">
                    <c:v>0.0121483880960946</c:v>
                  </c:pt>
                  <c:pt idx="27">
                    <c:v>0.013403979508588744</c:v>
                  </c:pt>
                  <c:pt idx="28">
                    <c:v>0.012767145334803715</c:v>
                  </c:pt>
                  <c:pt idx="29">
                    <c:v>0.012151817422372133</c:v>
                  </c:pt>
                  <c:pt idx="30">
                    <c:v>0.011210114480533474</c:v>
                  </c:pt>
                  <c:pt idx="31">
                    <c:v>0.012355835328567075</c:v>
                  </c:pt>
                  <c:pt idx="32">
                    <c:v>0.012069244660154459</c:v>
                  </c:pt>
                  <c:pt idx="33">
                    <c:v>0.011690451944500132</c:v>
                  </c:pt>
                  <c:pt idx="34">
                    <c:v>0.009018499505645797</c:v>
                  </c:pt>
                  <c:pt idx="35">
                    <c:v>0.009327379053088823</c:v>
                  </c:pt>
                  <c:pt idx="36">
                    <c:v>0.010210288928331077</c:v>
                  </c:pt>
                  <c:pt idx="37">
                    <c:v>0.010214368964029717</c:v>
                  </c:pt>
                  <c:pt idx="38">
                    <c:v>0.00994568583189047</c:v>
                  </c:pt>
                  <c:pt idx="39">
                    <c:v>0.011146748404803987</c:v>
                  </c:pt>
                  <c:pt idx="40">
                    <c:v>0.009678154093971993</c:v>
                  </c:pt>
                  <c:pt idx="41">
                    <c:v>0.009486832980505146</c:v>
                  </c:pt>
                  <c:pt idx="42">
                    <c:v>0.010045728777279767</c:v>
                  </c:pt>
                  <c:pt idx="43">
                    <c:v>0.011387127235025826</c:v>
                  </c:pt>
                  <c:pt idx="44">
                    <c:v>0.01111680409710154</c:v>
                  </c:pt>
                  <c:pt idx="45">
                    <c:v>0.01104536101718727</c:v>
                  </c:pt>
                  <c:pt idx="46">
                    <c:v>0.010472185381603348</c:v>
                  </c:pt>
                  <c:pt idx="47">
                    <c:v>0.010598742063723106</c:v>
                  </c:pt>
                  <c:pt idx="48">
                    <c:v>0.011354147553500744</c:v>
                  </c:pt>
                  <c:pt idx="49">
                    <c:v>0.012010412149464324</c:v>
                  </c:pt>
                  <c:pt idx="50">
                    <c:v>0.010781929326423922</c:v>
                  </c:pt>
                  <c:pt idx="51">
                    <c:v>0.01151810169544734</c:v>
                  </c:pt>
                  <c:pt idx="52">
                    <c:v>0.012996794476587947</c:v>
                  </c:pt>
                  <c:pt idx="53">
                    <c:v>0.013696106502701158</c:v>
                  </c:pt>
                  <c:pt idx="54">
                    <c:v>0.01337597348482219</c:v>
                  </c:pt>
                  <c:pt idx="55">
                    <c:v>0.012996794476587921</c:v>
                  </c:pt>
                  <c:pt idx="56">
                    <c:v>0.013735598518690996</c:v>
                  </c:pt>
                  <c:pt idx="57">
                    <c:v>0.013441230102437288</c:v>
                  </c:pt>
                </c:numCache>
              </c:numRef>
            </c:plus>
            <c:minus>
              <c:numRef>
                <c:f>'-veCas Abs'!$G$4:$G$61</c:f>
                <c:numCache>
                  <c:ptCount val="58"/>
                  <c:pt idx="0">
                    <c:v>0.00559761854124888</c:v>
                  </c:pt>
                  <c:pt idx="1">
                    <c:v>0.005567764362830027</c:v>
                  </c:pt>
                  <c:pt idx="2">
                    <c:v>0.006898067362191632</c:v>
                  </c:pt>
                  <c:pt idx="3">
                    <c:v>0.008124038404635957</c:v>
                  </c:pt>
                  <c:pt idx="4">
                    <c:v>0.007182153808805072</c:v>
                  </c:pt>
                  <c:pt idx="5">
                    <c:v>0.005972157622389634</c:v>
                  </c:pt>
                  <c:pt idx="6">
                    <c:v>0.005315072906367329</c:v>
                  </c:pt>
                  <c:pt idx="7">
                    <c:v>0.007274384280931738</c:v>
                  </c:pt>
                  <c:pt idx="8">
                    <c:v>0.010242883708539634</c:v>
                  </c:pt>
                  <c:pt idx="9">
                    <c:v>0.012449899597988728</c:v>
                  </c:pt>
                  <c:pt idx="10">
                    <c:v>0.013291601358251257</c:v>
                  </c:pt>
                  <c:pt idx="11">
                    <c:v>0.014375905768565216</c:v>
                  </c:pt>
                  <c:pt idx="12">
                    <c:v>0.014728091073410249</c:v>
                  </c:pt>
                  <c:pt idx="13">
                    <c:v>0.014977761292440647</c:v>
                  </c:pt>
                  <c:pt idx="14">
                    <c:v>0.015684387141358124</c:v>
                  </c:pt>
                  <c:pt idx="15">
                    <c:v>0.019602295783913433</c:v>
                  </c:pt>
                  <c:pt idx="16">
                    <c:v>0.015968719422671186</c:v>
                  </c:pt>
                  <c:pt idx="17">
                    <c:v>0.014294521094927723</c:v>
                  </c:pt>
                  <c:pt idx="18">
                    <c:v>0.014352700094407337</c:v>
                  </c:pt>
                  <c:pt idx="19">
                    <c:v>0.01349999999999999</c:v>
                  </c:pt>
                  <c:pt idx="20">
                    <c:v>0.013124404748406678</c:v>
                  </c:pt>
                  <c:pt idx="21">
                    <c:v>0.013098982148752361</c:v>
                  </c:pt>
                  <c:pt idx="22">
                    <c:v>0.014730919862656249</c:v>
                  </c:pt>
                  <c:pt idx="23">
                    <c:v>0.01252663828274238</c:v>
                  </c:pt>
                  <c:pt idx="24">
                    <c:v>0.013589211407093018</c:v>
                  </c:pt>
                  <c:pt idx="25">
                    <c:v>0.012446552400832384</c:v>
                  </c:pt>
                  <c:pt idx="26">
                    <c:v>0.0121483880960946</c:v>
                  </c:pt>
                  <c:pt idx="27">
                    <c:v>0.013403979508588744</c:v>
                  </c:pt>
                  <c:pt idx="28">
                    <c:v>0.012767145334803715</c:v>
                  </c:pt>
                  <c:pt idx="29">
                    <c:v>0.012151817422372133</c:v>
                  </c:pt>
                  <c:pt idx="30">
                    <c:v>0.011210114480533474</c:v>
                  </c:pt>
                  <c:pt idx="31">
                    <c:v>0.012355835328567075</c:v>
                  </c:pt>
                  <c:pt idx="32">
                    <c:v>0.012069244660154459</c:v>
                  </c:pt>
                  <c:pt idx="33">
                    <c:v>0.011690451944500132</c:v>
                  </c:pt>
                  <c:pt idx="34">
                    <c:v>0.009018499505645797</c:v>
                  </c:pt>
                  <c:pt idx="35">
                    <c:v>0.009327379053088823</c:v>
                  </c:pt>
                  <c:pt idx="36">
                    <c:v>0.010210288928331077</c:v>
                  </c:pt>
                  <c:pt idx="37">
                    <c:v>0.010214368964029717</c:v>
                  </c:pt>
                  <c:pt idx="38">
                    <c:v>0.00994568583189047</c:v>
                  </c:pt>
                  <c:pt idx="39">
                    <c:v>0.011146748404803987</c:v>
                  </c:pt>
                  <c:pt idx="40">
                    <c:v>0.009678154093971993</c:v>
                  </c:pt>
                  <c:pt idx="41">
                    <c:v>0.009486832980505146</c:v>
                  </c:pt>
                  <c:pt idx="42">
                    <c:v>0.010045728777279767</c:v>
                  </c:pt>
                  <c:pt idx="43">
                    <c:v>0.011387127235025826</c:v>
                  </c:pt>
                  <c:pt idx="44">
                    <c:v>0.01111680409710154</c:v>
                  </c:pt>
                  <c:pt idx="45">
                    <c:v>0.01104536101718727</c:v>
                  </c:pt>
                  <c:pt idx="46">
                    <c:v>0.010472185381603348</c:v>
                  </c:pt>
                  <c:pt idx="47">
                    <c:v>0.010598742063723106</c:v>
                  </c:pt>
                  <c:pt idx="48">
                    <c:v>0.011354147553500744</c:v>
                  </c:pt>
                  <c:pt idx="49">
                    <c:v>0.012010412149464324</c:v>
                  </c:pt>
                  <c:pt idx="50">
                    <c:v>0.010781929326423922</c:v>
                  </c:pt>
                  <c:pt idx="51">
                    <c:v>0.01151810169544734</c:v>
                  </c:pt>
                  <c:pt idx="52">
                    <c:v>0.012996794476587947</c:v>
                  </c:pt>
                  <c:pt idx="53">
                    <c:v>0.013696106502701158</c:v>
                  </c:pt>
                  <c:pt idx="54">
                    <c:v>0.01337597348482219</c:v>
                  </c:pt>
                  <c:pt idx="55">
                    <c:v>0.012996794476587921</c:v>
                  </c:pt>
                  <c:pt idx="56">
                    <c:v>0.013735598518690996</c:v>
                  </c:pt>
                  <c:pt idx="57">
                    <c:v>0.013441230102437288</c:v>
                  </c:pt>
                </c:numCache>
              </c:numRef>
            </c:minus>
            <c:noEndCap val="0"/>
            <c:spPr>
              <a:ln w="3175">
                <a:solidFill>
                  <a:srgbClr val="000000"/>
                </a:solidFill>
              </a:ln>
            </c:spPr>
          </c:errBars>
          <c:errBars>
            <c:errDir val="x"/>
            <c:errBarType val="both"/>
            <c:errValType val="fixedVal"/>
            <c:val val="1"/>
            <c:noEndCap val="0"/>
            <c:spPr>
              <a:ln w="3175">
                <a:solidFill>
                  <a:srgbClr val="000000"/>
                </a:solidFill>
              </a:ln>
            </c:spPr>
          </c:errBars>
          <c:xVal>
            <c:numRef>
              <c:f>'-veCas Abs'!$U$4:$U$61</c:f>
              <c:numCache>
                <c:ptCount val="58"/>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pt idx="15">
                  <c:v>155</c:v>
                </c:pt>
                <c:pt idx="16">
                  <c:v>175</c:v>
                </c:pt>
                <c:pt idx="17">
                  <c:v>195</c:v>
                </c:pt>
                <c:pt idx="18">
                  <c:v>215</c:v>
                </c:pt>
                <c:pt idx="19">
                  <c:v>235</c:v>
                </c:pt>
                <c:pt idx="20">
                  <c:v>255</c:v>
                </c:pt>
                <c:pt idx="21">
                  <c:v>275</c:v>
                </c:pt>
                <c:pt idx="22">
                  <c:v>295</c:v>
                </c:pt>
                <c:pt idx="23">
                  <c:v>315</c:v>
                </c:pt>
                <c:pt idx="24">
                  <c:v>335</c:v>
                </c:pt>
                <c:pt idx="25">
                  <c:v>355</c:v>
                </c:pt>
                <c:pt idx="26">
                  <c:v>375</c:v>
                </c:pt>
                <c:pt idx="27">
                  <c:v>395</c:v>
                </c:pt>
                <c:pt idx="28">
                  <c:v>415</c:v>
                </c:pt>
                <c:pt idx="29">
                  <c:v>435</c:v>
                </c:pt>
                <c:pt idx="30">
                  <c:v>455</c:v>
                </c:pt>
                <c:pt idx="31">
                  <c:v>475</c:v>
                </c:pt>
                <c:pt idx="32">
                  <c:v>495</c:v>
                </c:pt>
                <c:pt idx="33">
                  <c:v>515</c:v>
                </c:pt>
                <c:pt idx="34">
                  <c:v>535</c:v>
                </c:pt>
                <c:pt idx="35">
                  <c:v>555</c:v>
                </c:pt>
                <c:pt idx="36">
                  <c:v>575</c:v>
                </c:pt>
                <c:pt idx="37">
                  <c:v>595</c:v>
                </c:pt>
                <c:pt idx="38">
                  <c:v>615</c:v>
                </c:pt>
                <c:pt idx="39">
                  <c:v>635</c:v>
                </c:pt>
                <c:pt idx="40">
                  <c:v>655</c:v>
                </c:pt>
                <c:pt idx="41">
                  <c:v>675</c:v>
                </c:pt>
                <c:pt idx="42">
                  <c:v>695</c:v>
                </c:pt>
                <c:pt idx="43">
                  <c:v>715</c:v>
                </c:pt>
                <c:pt idx="44">
                  <c:v>735</c:v>
                </c:pt>
                <c:pt idx="45">
                  <c:v>755</c:v>
                </c:pt>
                <c:pt idx="46">
                  <c:v>775</c:v>
                </c:pt>
                <c:pt idx="47">
                  <c:v>795</c:v>
                </c:pt>
                <c:pt idx="48">
                  <c:v>815</c:v>
                </c:pt>
                <c:pt idx="49">
                  <c:v>835</c:v>
                </c:pt>
                <c:pt idx="50">
                  <c:v>855</c:v>
                </c:pt>
                <c:pt idx="51">
                  <c:v>875</c:v>
                </c:pt>
                <c:pt idx="52">
                  <c:v>895</c:v>
                </c:pt>
                <c:pt idx="53">
                  <c:v>915</c:v>
                </c:pt>
                <c:pt idx="54">
                  <c:v>935</c:v>
                </c:pt>
                <c:pt idx="55">
                  <c:v>955</c:v>
                </c:pt>
                <c:pt idx="56">
                  <c:v>975</c:v>
                </c:pt>
                <c:pt idx="57">
                  <c:v>995</c:v>
                </c:pt>
              </c:numCache>
            </c:numRef>
          </c:xVal>
          <c:yVal>
            <c:numRef>
              <c:f>'-veCas Abs'!$F$4:$F$61</c:f>
              <c:numCache>
                <c:ptCount val="58"/>
                <c:pt idx="0">
                  <c:v>0.14100000000000001</c:v>
                </c:pt>
                <c:pt idx="1">
                  <c:v>0.1475</c:v>
                </c:pt>
                <c:pt idx="2">
                  <c:v>0.15625</c:v>
                </c:pt>
                <c:pt idx="3">
                  <c:v>0.16499999999999998</c:v>
                </c:pt>
                <c:pt idx="4">
                  <c:v>0.17025</c:v>
                </c:pt>
                <c:pt idx="5">
                  <c:v>0.1745</c:v>
                </c:pt>
                <c:pt idx="6">
                  <c:v>0.17925000000000002</c:v>
                </c:pt>
                <c:pt idx="7">
                  <c:v>0.18624999999999997</c:v>
                </c:pt>
                <c:pt idx="8">
                  <c:v>0.19524999999999998</c:v>
                </c:pt>
                <c:pt idx="9">
                  <c:v>0.2045</c:v>
                </c:pt>
                <c:pt idx="10">
                  <c:v>0.213</c:v>
                </c:pt>
                <c:pt idx="11">
                  <c:v>0.221</c:v>
                </c:pt>
                <c:pt idx="12">
                  <c:v>0.23124999999999998</c:v>
                </c:pt>
                <c:pt idx="13">
                  <c:v>0.2425</c:v>
                </c:pt>
                <c:pt idx="14">
                  <c:v>0.25</c:v>
                </c:pt>
                <c:pt idx="15">
                  <c:v>0.25525</c:v>
                </c:pt>
                <c:pt idx="16">
                  <c:v>0.2495</c:v>
                </c:pt>
                <c:pt idx="17">
                  <c:v>0.2535</c:v>
                </c:pt>
                <c:pt idx="18">
                  <c:v>0.261</c:v>
                </c:pt>
                <c:pt idx="19">
                  <c:v>0.26875</c:v>
                </c:pt>
                <c:pt idx="20">
                  <c:v>0.27825</c:v>
                </c:pt>
                <c:pt idx="21">
                  <c:v>0.28875</c:v>
                </c:pt>
                <c:pt idx="22">
                  <c:v>0.3015</c:v>
                </c:pt>
                <c:pt idx="23">
                  <c:v>0.31325000000000003</c:v>
                </c:pt>
                <c:pt idx="24">
                  <c:v>0.328</c:v>
                </c:pt>
                <c:pt idx="25">
                  <c:v>0.34075</c:v>
                </c:pt>
                <c:pt idx="26">
                  <c:v>0.35475</c:v>
                </c:pt>
                <c:pt idx="27">
                  <c:v>0.36850000000000005</c:v>
                </c:pt>
                <c:pt idx="28">
                  <c:v>0.3805</c:v>
                </c:pt>
                <c:pt idx="29">
                  <c:v>0.39349999999999996</c:v>
                </c:pt>
                <c:pt idx="30">
                  <c:v>0.4065</c:v>
                </c:pt>
                <c:pt idx="31">
                  <c:v>0.42000000000000004</c:v>
                </c:pt>
                <c:pt idx="32">
                  <c:v>0.4265</c:v>
                </c:pt>
                <c:pt idx="33">
                  <c:v>0.434</c:v>
                </c:pt>
                <c:pt idx="34">
                  <c:v>0.438</c:v>
                </c:pt>
                <c:pt idx="35">
                  <c:v>0.4425</c:v>
                </c:pt>
                <c:pt idx="36">
                  <c:v>0.44225000000000003</c:v>
                </c:pt>
                <c:pt idx="37">
                  <c:v>0.4415</c:v>
                </c:pt>
                <c:pt idx="38">
                  <c:v>0.43825</c:v>
                </c:pt>
                <c:pt idx="39">
                  <c:v>0.43925000000000003</c:v>
                </c:pt>
                <c:pt idx="40">
                  <c:v>0.4385</c:v>
                </c:pt>
                <c:pt idx="41">
                  <c:v>0.438</c:v>
                </c:pt>
                <c:pt idx="42">
                  <c:v>0.43625</c:v>
                </c:pt>
                <c:pt idx="43">
                  <c:v>0.4345</c:v>
                </c:pt>
                <c:pt idx="44">
                  <c:v>0.43425</c:v>
                </c:pt>
                <c:pt idx="45">
                  <c:v>0.432</c:v>
                </c:pt>
                <c:pt idx="46">
                  <c:v>0.4325</c:v>
                </c:pt>
                <c:pt idx="47">
                  <c:v>0.4305</c:v>
                </c:pt>
                <c:pt idx="48">
                  <c:v>0.42974999999999997</c:v>
                </c:pt>
                <c:pt idx="49">
                  <c:v>0.42974999999999997</c:v>
                </c:pt>
                <c:pt idx="50">
                  <c:v>0.42875</c:v>
                </c:pt>
                <c:pt idx="51">
                  <c:v>0.428</c:v>
                </c:pt>
                <c:pt idx="52">
                  <c:v>0.42674999999999996</c:v>
                </c:pt>
                <c:pt idx="53">
                  <c:v>0.42575</c:v>
                </c:pt>
                <c:pt idx="54">
                  <c:v>0.42575</c:v>
                </c:pt>
                <c:pt idx="55">
                  <c:v>0.42474999999999996</c:v>
                </c:pt>
                <c:pt idx="56">
                  <c:v>0.425</c:v>
                </c:pt>
                <c:pt idx="57">
                  <c:v>0.424</c:v>
                </c:pt>
              </c:numCache>
            </c:numRef>
          </c:yVal>
          <c:smooth val="1"/>
        </c:ser>
        <c:ser>
          <c:idx val="1"/>
          <c:order val="1"/>
          <c:tx>
            <c:v>Control Growth 1xIPTG</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errBars>
            <c:errDir val="y"/>
            <c:errBarType val="both"/>
            <c:errValType val="cust"/>
            <c:plus>
              <c:numRef>
                <c:f>'-veCas Abs'!$M$4:$M$61</c:f>
                <c:numCache>
                  <c:ptCount val="58"/>
                  <c:pt idx="0">
                    <c:v>0.008341662504161459</c:v>
                  </c:pt>
                  <c:pt idx="1">
                    <c:v>0.008883505314157611</c:v>
                  </c:pt>
                  <c:pt idx="2">
                    <c:v>0.008660254037844383</c:v>
                  </c:pt>
                  <c:pt idx="3">
                    <c:v>0.008460693430998045</c:v>
                  </c:pt>
                  <c:pt idx="4">
                    <c:v>0.00963932916061417</c:v>
                  </c:pt>
                  <c:pt idx="5">
                    <c:v>0.010969655114602886</c:v>
                  </c:pt>
                  <c:pt idx="6">
                    <c:v>0.013329166015421714</c:v>
                  </c:pt>
                  <c:pt idx="7">
                    <c:v>0.016640813281407922</c:v>
                  </c:pt>
                  <c:pt idx="8">
                    <c:v>0.0197716126470927</c:v>
                  </c:pt>
                  <c:pt idx="9">
                    <c:v>0.022241103090149802</c:v>
                  </c:pt>
                  <c:pt idx="10">
                    <c:v>0.023767975653527267</c:v>
                  </c:pt>
                  <c:pt idx="11">
                    <c:v>0.025993588953176057</c:v>
                  </c:pt>
                  <c:pt idx="12">
                    <c:v>0.026944387170614696</c:v>
                  </c:pt>
                  <c:pt idx="13">
                    <c:v>0.028641461787648842</c:v>
                  </c:pt>
                  <c:pt idx="14">
                    <c:v>0.03079366818032568</c:v>
                  </c:pt>
                  <c:pt idx="15">
                    <c:v>0.03484609016805172</c:v>
                  </c:pt>
                  <c:pt idx="16">
                    <c:v>0.03096637961833222</c:v>
                  </c:pt>
                  <c:pt idx="17">
                    <c:v>0.033708307581366156</c:v>
                  </c:pt>
                  <c:pt idx="18">
                    <c:v>0.036718523935474</c:v>
                  </c:pt>
                  <c:pt idx="19">
                    <c:v>0.03899145205469201</c:v>
                  </c:pt>
                  <c:pt idx="20">
                    <c:v>0.04365394216639154</c:v>
                  </c:pt>
                  <c:pt idx="21">
                    <c:v>0.04686505450048401</c:v>
                  </c:pt>
                  <c:pt idx="22">
                    <c:v>0.04944609859904708</c:v>
                  </c:pt>
                  <c:pt idx="23">
                    <c:v>0.05222627052866482</c:v>
                  </c:pt>
                  <c:pt idx="24">
                    <c:v>0.05598437281956428</c:v>
                  </c:pt>
                  <c:pt idx="25">
                    <c:v>0.05624648137143048</c:v>
                  </c:pt>
                  <c:pt idx="26">
                    <c:v>0.05814923329961784</c:v>
                  </c:pt>
                  <c:pt idx="27">
                    <c:v>0.0593323969963576</c:v>
                  </c:pt>
                  <c:pt idx="28">
                    <c:v>0.05808829486221804</c:v>
                  </c:pt>
                  <c:pt idx="29">
                    <c:v>0.05874450328896067</c:v>
                  </c:pt>
                  <c:pt idx="30">
                    <c:v>0.06135891676575356</c:v>
                  </c:pt>
                  <c:pt idx="31">
                    <c:v>0.061030047244506315</c:v>
                  </c:pt>
                  <c:pt idx="32">
                    <c:v>0.061824347954507294</c:v>
                  </c:pt>
                  <c:pt idx="33">
                    <c:v>0.06263319141371153</c:v>
                  </c:pt>
                  <c:pt idx="34">
                    <c:v>0.06277672073839713</c:v>
                  </c:pt>
                  <c:pt idx="35">
                    <c:v>0.06271297048192417</c:v>
                  </c:pt>
                  <c:pt idx="36">
                    <c:v>0.06116098974564273</c:v>
                  </c:pt>
                  <c:pt idx="37">
                    <c:v>0.061070314665418964</c:v>
                  </c:pt>
                  <c:pt idx="38">
                    <c:v>0.05862522210334594</c:v>
                  </c:pt>
                  <c:pt idx="39">
                    <c:v>0.059134733166445436</c:v>
                  </c:pt>
                  <c:pt idx="40">
                    <c:v>0.05927056605094968</c:v>
                  </c:pt>
                  <c:pt idx="41">
                    <c:v>0.058202949524344294</c:v>
                  </c:pt>
                  <c:pt idx="42">
                    <c:v>0.057817961453743794</c:v>
                  </c:pt>
                  <c:pt idx="43">
                    <c:v>0.058380219252757506</c:v>
                  </c:pt>
                  <c:pt idx="44">
                    <c:v>0.05932115979985536</c:v>
                  </c:pt>
                  <c:pt idx="45">
                    <c:v>0.05932115979985505</c:v>
                  </c:pt>
                  <c:pt idx="46">
                    <c:v>0.05935767291036063</c:v>
                  </c:pt>
                  <c:pt idx="47">
                    <c:v>0.05860247435049114</c:v>
                  </c:pt>
                  <c:pt idx="48">
                    <c:v>0.05779850055725231</c:v>
                  </c:pt>
                  <c:pt idx="49">
                    <c:v>0.05779850055725231</c:v>
                  </c:pt>
                  <c:pt idx="50">
                    <c:v>0.05733163757182085</c:v>
                  </c:pt>
                  <c:pt idx="51">
                    <c:v>0.05746593193652476</c:v>
                  </c:pt>
                  <c:pt idx="52">
                    <c:v>0.05715694766751108</c:v>
                  </c:pt>
                  <c:pt idx="53">
                    <c:v>0.05715694766751108</c:v>
                  </c:pt>
                  <c:pt idx="54">
                    <c:v>0.05682942313039383</c:v>
                  </c:pt>
                  <c:pt idx="55">
                    <c:v>0.056670833180158725</c:v>
                  </c:pt>
                  <c:pt idx="56">
                    <c:v>0.05519057890618679</c:v>
                  </c:pt>
                  <c:pt idx="57">
                    <c:v>0.056038677119765574</c:v>
                  </c:pt>
                </c:numCache>
              </c:numRef>
            </c:plus>
            <c:minus>
              <c:numRef>
                <c:f>'-veCas Abs'!$M$4:$M$61</c:f>
                <c:numCache>
                  <c:ptCount val="58"/>
                  <c:pt idx="0">
                    <c:v>0.008341662504161459</c:v>
                  </c:pt>
                  <c:pt idx="1">
                    <c:v>0.008883505314157611</c:v>
                  </c:pt>
                  <c:pt idx="2">
                    <c:v>0.008660254037844383</c:v>
                  </c:pt>
                  <c:pt idx="3">
                    <c:v>0.008460693430998045</c:v>
                  </c:pt>
                  <c:pt idx="4">
                    <c:v>0.00963932916061417</c:v>
                  </c:pt>
                  <c:pt idx="5">
                    <c:v>0.010969655114602886</c:v>
                  </c:pt>
                  <c:pt idx="6">
                    <c:v>0.013329166015421714</c:v>
                  </c:pt>
                  <c:pt idx="7">
                    <c:v>0.016640813281407922</c:v>
                  </c:pt>
                  <c:pt idx="8">
                    <c:v>0.0197716126470927</c:v>
                  </c:pt>
                  <c:pt idx="9">
                    <c:v>0.022241103090149802</c:v>
                  </c:pt>
                  <c:pt idx="10">
                    <c:v>0.023767975653527267</c:v>
                  </c:pt>
                  <c:pt idx="11">
                    <c:v>0.025993588953176057</c:v>
                  </c:pt>
                  <c:pt idx="12">
                    <c:v>0.026944387170614696</c:v>
                  </c:pt>
                  <c:pt idx="13">
                    <c:v>0.028641461787648842</c:v>
                  </c:pt>
                  <c:pt idx="14">
                    <c:v>0.03079366818032568</c:v>
                  </c:pt>
                  <c:pt idx="15">
                    <c:v>0.03484609016805172</c:v>
                  </c:pt>
                  <c:pt idx="16">
                    <c:v>0.03096637961833222</c:v>
                  </c:pt>
                  <c:pt idx="17">
                    <c:v>0.033708307581366156</c:v>
                  </c:pt>
                  <c:pt idx="18">
                    <c:v>0.036718523935474</c:v>
                  </c:pt>
                  <c:pt idx="19">
                    <c:v>0.03899145205469201</c:v>
                  </c:pt>
                  <c:pt idx="20">
                    <c:v>0.04365394216639154</c:v>
                  </c:pt>
                  <c:pt idx="21">
                    <c:v>0.04686505450048401</c:v>
                  </c:pt>
                  <c:pt idx="22">
                    <c:v>0.04944609859904708</c:v>
                  </c:pt>
                  <c:pt idx="23">
                    <c:v>0.05222627052866482</c:v>
                  </c:pt>
                  <c:pt idx="24">
                    <c:v>0.05598437281956428</c:v>
                  </c:pt>
                  <c:pt idx="25">
                    <c:v>0.05624648137143048</c:v>
                  </c:pt>
                  <c:pt idx="26">
                    <c:v>0.05814923329961784</c:v>
                  </c:pt>
                  <c:pt idx="27">
                    <c:v>0.0593323969963576</c:v>
                  </c:pt>
                  <c:pt idx="28">
                    <c:v>0.05808829486221804</c:v>
                  </c:pt>
                  <c:pt idx="29">
                    <c:v>0.05874450328896067</c:v>
                  </c:pt>
                  <c:pt idx="30">
                    <c:v>0.06135891676575356</c:v>
                  </c:pt>
                  <c:pt idx="31">
                    <c:v>0.061030047244506315</c:v>
                  </c:pt>
                  <c:pt idx="32">
                    <c:v>0.061824347954507294</c:v>
                  </c:pt>
                  <c:pt idx="33">
                    <c:v>0.06263319141371153</c:v>
                  </c:pt>
                  <c:pt idx="34">
                    <c:v>0.06277672073839713</c:v>
                  </c:pt>
                  <c:pt idx="35">
                    <c:v>0.06271297048192417</c:v>
                  </c:pt>
                  <c:pt idx="36">
                    <c:v>0.06116098974564273</c:v>
                  </c:pt>
                  <c:pt idx="37">
                    <c:v>0.061070314665418964</c:v>
                  </c:pt>
                  <c:pt idx="38">
                    <c:v>0.05862522210334594</c:v>
                  </c:pt>
                  <c:pt idx="39">
                    <c:v>0.059134733166445436</c:v>
                  </c:pt>
                  <c:pt idx="40">
                    <c:v>0.05927056605094968</c:v>
                  </c:pt>
                  <c:pt idx="41">
                    <c:v>0.058202949524344294</c:v>
                  </c:pt>
                  <c:pt idx="42">
                    <c:v>0.057817961453743794</c:v>
                  </c:pt>
                  <c:pt idx="43">
                    <c:v>0.058380219252757506</c:v>
                  </c:pt>
                  <c:pt idx="44">
                    <c:v>0.05932115979985536</c:v>
                  </c:pt>
                  <c:pt idx="45">
                    <c:v>0.05932115979985505</c:v>
                  </c:pt>
                  <c:pt idx="46">
                    <c:v>0.05935767291036063</c:v>
                  </c:pt>
                  <c:pt idx="47">
                    <c:v>0.05860247435049114</c:v>
                  </c:pt>
                  <c:pt idx="48">
                    <c:v>0.05779850055725231</c:v>
                  </c:pt>
                  <c:pt idx="49">
                    <c:v>0.05779850055725231</c:v>
                  </c:pt>
                  <c:pt idx="50">
                    <c:v>0.05733163757182085</c:v>
                  </c:pt>
                  <c:pt idx="51">
                    <c:v>0.05746593193652476</c:v>
                  </c:pt>
                  <c:pt idx="52">
                    <c:v>0.05715694766751108</c:v>
                  </c:pt>
                  <c:pt idx="53">
                    <c:v>0.05715694766751108</c:v>
                  </c:pt>
                  <c:pt idx="54">
                    <c:v>0.05682942313039383</c:v>
                  </c:pt>
                  <c:pt idx="55">
                    <c:v>0.056670833180158725</c:v>
                  </c:pt>
                  <c:pt idx="56">
                    <c:v>0.05519057890618679</c:v>
                  </c:pt>
                  <c:pt idx="57">
                    <c:v>0.056038677119765574</c:v>
                  </c:pt>
                </c:numCache>
              </c:numRef>
            </c:minus>
            <c:noEndCap val="0"/>
            <c:spPr>
              <a:ln w="3175">
                <a:solidFill>
                  <a:srgbClr val="000000"/>
                </a:solidFill>
              </a:ln>
            </c:spPr>
          </c:errBars>
          <c:errBars>
            <c:errDir val="x"/>
            <c:errBarType val="both"/>
            <c:errValType val="fixedVal"/>
            <c:val val="1"/>
            <c:noEndCap val="0"/>
            <c:spPr>
              <a:ln w="3175">
                <a:solidFill>
                  <a:srgbClr val="000000"/>
                </a:solidFill>
              </a:ln>
            </c:spPr>
          </c:errBars>
          <c:xVal>
            <c:numRef>
              <c:f>'-veCas Abs'!$U$4:$U$61</c:f>
              <c:numCache>
                <c:ptCount val="58"/>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pt idx="15">
                  <c:v>155</c:v>
                </c:pt>
                <c:pt idx="16">
                  <c:v>175</c:v>
                </c:pt>
                <c:pt idx="17">
                  <c:v>195</c:v>
                </c:pt>
                <c:pt idx="18">
                  <c:v>215</c:v>
                </c:pt>
                <c:pt idx="19">
                  <c:v>235</c:v>
                </c:pt>
                <c:pt idx="20">
                  <c:v>255</c:v>
                </c:pt>
                <c:pt idx="21">
                  <c:v>275</c:v>
                </c:pt>
                <c:pt idx="22">
                  <c:v>295</c:v>
                </c:pt>
                <c:pt idx="23">
                  <c:v>315</c:v>
                </c:pt>
                <c:pt idx="24">
                  <c:v>335</c:v>
                </c:pt>
                <c:pt idx="25">
                  <c:v>355</c:v>
                </c:pt>
                <c:pt idx="26">
                  <c:v>375</c:v>
                </c:pt>
                <c:pt idx="27">
                  <c:v>395</c:v>
                </c:pt>
                <c:pt idx="28">
                  <c:v>415</c:v>
                </c:pt>
                <c:pt idx="29">
                  <c:v>435</c:v>
                </c:pt>
                <c:pt idx="30">
                  <c:v>455</c:v>
                </c:pt>
                <c:pt idx="31">
                  <c:v>475</c:v>
                </c:pt>
                <c:pt idx="32">
                  <c:v>495</c:v>
                </c:pt>
                <c:pt idx="33">
                  <c:v>515</c:v>
                </c:pt>
                <c:pt idx="34">
                  <c:v>535</c:v>
                </c:pt>
                <c:pt idx="35">
                  <c:v>555</c:v>
                </c:pt>
                <c:pt idx="36">
                  <c:v>575</c:v>
                </c:pt>
                <c:pt idx="37">
                  <c:v>595</c:v>
                </c:pt>
                <c:pt idx="38">
                  <c:v>615</c:v>
                </c:pt>
                <c:pt idx="39">
                  <c:v>635</c:v>
                </c:pt>
                <c:pt idx="40">
                  <c:v>655</c:v>
                </c:pt>
                <c:pt idx="41">
                  <c:v>675</c:v>
                </c:pt>
                <c:pt idx="42">
                  <c:v>695</c:v>
                </c:pt>
                <c:pt idx="43">
                  <c:v>715</c:v>
                </c:pt>
                <c:pt idx="44">
                  <c:v>735</c:v>
                </c:pt>
                <c:pt idx="45">
                  <c:v>755</c:v>
                </c:pt>
                <c:pt idx="46">
                  <c:v>775</c:v>
                </c:pt>
                <c:pt idx="47">
                  <c:v>795</c:v>
                </c:pt>
                <c:pt idx="48">
                  <c:v>815</c:v>
                </c:pt>
                <c:pt idx="49">
                  <c:v>835</c:v>
                </c:pt>
                <c:pt idx="50">
                  <c:v>855</c:v>
                </c:pt>
                <c:pt idx="51">
                  <c:v>875</c:v>
                </c:pt>
                <c:pt idx="52">
                  <c:v>895</c:v>
                </c:pt>
                <c:pt idx="53">
                  <c:v>915</c:v>
                </c:pt>
                <c:pt idx="54">
                  <c:v>935</c:v>
                </c:pt>
                <c:pt idx="55">
                  <c:v>955</c:v>
                </c:pt>
                <c:pt idx="56">
                  <c:v>975</c:v>
                </c:pt>
                <c:pt idx="57">
                  <c:v>995</c:v>
                </c:pt>
              </c:numCache>
            </c:numRef>
          </c:xVal>
          <c:yVal>
            <c:numRef>
              <c:f>'-veCas Abs'!$L$4:$L$61</c:f>
              <c:numCache>
                <c:ptCount val="58"/>
                <c:pt idx="0">
                  <c:v>0.13625</c:v>
                </c:pt>
                <c:pt idx="1">
                  <c:v>0.14175000000000001</c:v>
                </c:pt>
                <c:pt idx="2">
                  <c:v>0.14950000000000002</c:v>
                </c:pt>
                <c:pt idx="3">
                  <c:v>0.15825</c:v>
                </c:pt>
                <c:pt idx="4">
                  <c:v>0.16375</c:v>
                </c:pt>
                <c:pt idx="5">
                  <c:v>0.1675</c:v>
                </c:pt>
                <c:pt idx="6">
                  <c:v>0.1725</c:v>
                </c:pt>
                <c:pt idx="7">
                  <c:v>0.18074999999999997</c:v>
                </c:pt>
                <c:pt idx="8">
                  <c:v>0.19024999999999997</c:v>
                </c:pt>
                <c:pt idx="9">
                  <c:v>0.20299999999999999</c:v>
                </c:pt>
                <c:pt idx="10">
                  <c:v>0.21625</c:v>
                </c:pt>
                <c:pt idx="11">
                  <c:v>0.2265</c:v>
                </c:pt>
                <c:pt idx="12">
                  <c:v>0.24000000000000002</c:v>
                </c:pt>
                <c:pt idx="13">
                  <c:v>0.2515</c:v>
                </c:pt>
                <c:pt idx="14">
                  <c:v>0.26375</c:v>
                </c:pt>
                <c:pt idx="15">
                  <c:v>0.28175</c:v>
                </c:pt>
                <c:pt idx="16">
                  <c:v>0.27575</c:v>
                </c:pt>
                <c:pt idx="17">
                  <c:v>0.28525</c:v>
                </c:pt>
                <c:pt idx="18">
                  <c:v>0.29375</c:v>
                </c:pt>
                <c:pt idx="19">
                  <c:v>0.3035</c:v>
                </c:pt>
                <c:pt idx="20">
                  <c:v>0.3145</c:v>
                </c:pt>
                <c:pt idx="21">
                  <c:v>0.3265</c:v>
                </c:pt>
                <c:pt idx="22">
                  <c:v>0.33775</c:v>
                </c:pt>
                <c:pt idx="23">
                  <c:v>0.35075</c:v>
                </c:pt>
                <c:pt idx="24">
                  <c:v>0.36425</c:v>
                </c:pt>
                <c:pt idx="25">
                  <c:v>0.3775</c:v>
                </c:pt>
                <c:pt idx="26">
                  <c:v>0.39199999999999996</c:v>
                </c:pt>
                <c:pt idx="27">
                  <c:v>0.40349999999999997</c:v>
                </c:pt>
                <c:pt idx="28">
                  <c:v>0.41775</c:v>
                </c:pt>
                <c:pt idx="29">
                  <c:v>0.42674999999999996</c:v>
                </c:pt>
                <c:pt idx="30">
                  <c:v>0.44025</c:v>
                </c:pt>
                <c:pt idx="31">
                  <c:v>0.45099999999999996</c:v>
                </c:pt>
                <c:pt idx="32">
                  <c:v>0.45875</c:v>
                </c:pt>
                <c:pt idx="33">
                  <c:v>0.46675000000000005</c:v>
                </c:pt>
                <c:pt idx="34">
                  <c:v>0.47275</c:v>
                </c:pt>
                <c:pt idx="35">
                  <c:v>0.47575</c:v>
                </c:pt>
                <c:pt idx="36">
                  <c:v>0.47700000000000004</c:v>
                </c:pt>
                <c:pt idx="37">
                  <c:v>0.47725</c:v>
                </c:pt>
                <c:pt idx="38">
                  <c:v>0.47725</c:v>
                </c:pt>
                <c:pt idx="39">
                  <c:v>0.47275</c:v>
                </c:pt>
                <c:pt idx="40">
                  <c:v>0.47350000000000003</c:v>
                </c:pt>
                <c:pt idx="41">
                  <c:v>0.47325</c:v>
                </c:pt>
                <c:pt idx="42">
                  <c:v>0.47325000000000006</c:v>
                </c:pt>
                <c:pt idx="43">
                  <c:v>0.47275</c:v>
                </c:pt>
                <c:pt idx="44">
                  <c:v>0.47550000000000003</c:v>
                </c:pt>
                <c:pt idx="45">
                  <c:v>0.47650000000000003</c:v>
                </c:pt>
                <c:pt idx="46">
                  <c:v>0.477</c:v>
                </c:pt>
                <c:pt idx="47">
                  <c:v>0.47725</c:v>
                </c:pt>
                <c:pt idx="48">
                  <c:v>0.477</c:v>
                </c:pt>
                <c:pt idx="49">
                  <c:v>0.477</c:v>
                </c:pt>
                <c:pt idx="50">
                  <c:v>0.47625000000000006</c:v>
                </c:pt>
                <c:pt idx="51">
                  <c:v>0.47650000000000003</c:v>
                </c:pt>
                <c:pt idx="52">
                  <c:v>0.47525000000000006</c:v>
                </c:pt>
                <c:pt idx="53">
                  <c:v>0.47525000000000006</c:v>
                </c:pt>
                <c:pt idx="54">
                  <c:v>0.47375</c:v>
                </c:pt>
                <c:pt idx="55">
                  <c:v>0.47324999999999995</c:v>
                </c:pt>
                <c:pt idx="56">
                  <c:v>0.474</c:v>
                </c:pt>
                <c:pt idx="57">
                  <c:v>0.47150000000000003</c:v>
                </c:pt>
              </c:numCache>
            </c:numRef>
          </c:yVal>
          <c:smooth val="1"/>
        </c:ser>
        <c:ser>
          <c:idx val="2"/>
          <c:order val="2"/>
          <c:tx>
            <c:v>Control Growth 2xIPTG</c:v>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errBars>
            <c:errDir val="y"/>
            <c:errBarType val="both"/>
            <c:errValType val="cust"/>
            <c:plus>
              <c:numRef>
                <c:f>'-veCas Abs'!$S$4:$S$61</c:f>
                <c:numCache>
                  <c:ptCount val="58"/>
                  <c:pt idx="0">
                    <c:v>0.01352466881911224</c:v>
                  </c:pt>
                  <c:pt idx="1">
                    <c:v>0.014674240468703198</c:v>
                  </c:pt>
                  <c:pt idx="2">
                    <c:v>0.015882380174268594</c:v>
                  </c:pt>
                  <c:pt idx="3">
                    <c:v>0.016673332000532944</c:v>
                  </c:pt>
                  <c:pt idx="4">
                    <c:v>0.01787689383906854</c:v>
                  </c:pt>
                  <c:pt idx="5">
                    <c:v>0.017435595774162656</c:v>
                  </c:pt>
                  <c:pt idx="6">
                    <c:v>0.016879474715365203</c:v>
                  </c:pt>
                  <c:pt idx="7">
                    <c:v>0.015968719422671765</c:v>
                  </c:pt>
                  <c:pt idx="8">
                    <c:v>0.013699148392023009</c:v>
                  </c:pt>
                  <c:pt idx="9">
                    <c:v>0.011704699910719636</c:v>
                  </c:pt>
                  <c:pt idx="10">
                    <c:v>0.010598742063723106</c:v>
                  </c:pt>
                  <c:pt idx="11">
                    <c:v>0.010340051579497385</c:v>
                  </c:pt>
                  <c:pt idx="12">
                    <c:v>0.009092121131323887</c:v>
                  </c:pt>
                  <c:pt idx="13">
                    <c:v>0.009092121131323912</c:v>
                  </c:pt>
                  <c:pt idx="14">
                    <c:v>0.010531698185319729</c:v>
                  </c:pt>
                  <c:pt idx="15">
                    <c:v>0.012675435561221018</c:v>
                  </c:pt>
                  <c:pt idx="16">
                    <c:v>0.013916417163432082</c:v>
                  </c:pt>
                  <c:pt idx="17">
                    <c:v>0.01679285562374668</c:v>
                  </c:pt>
                  <c:pt idx="18">
                    <c:v>0.0198913716637818</c:v>
                  </c:pt>
                  <c:pt idx="19">
                    <c:v>0.02215663933602338</c:v>
                  </c:pt>
                  <c:pt idx="20">
                    <c:v>0.024608602831800285</c:v>
                  </c:pt>
                  <c:pt idx="21">
                    <c:v>0.027207535720825883</c:v>
                  </c:pt>
                  <c:pt idx="22">
                    <c:v>0.029181900783419677</c:v>
                  </c:pt>
                  <c:pt idx="23">
                    <c:v>0.03041244262907343</c:v>
                  </c:pt>
                  <c:pt idx="24">
                    <c:v>0.03421987726453729</c:v>
                  </c:pt>
                  <c:pt idx="25">
                    <c:v>0.03693575503492557</c:v>
                  </c:pt>
                  <c:pt idx="26">
                    <c:v>0.03904164443258</c:v>
                  </c:pt>
                  <c:pt idx="27">
                    <c:v>0.03874166577041609</c:v>
                  </c:pt>
                  <c:pt idx="28">
                    <c:v>0.03988629672790771</c:v>
                  </c:pt>
                  <c:pt idx="29">
                    <c:v>0.040933889789920526</c:v>
                  </c:pt>
                  <c:pt idx="30">
                    <c:v>0.04240577790820493</c:v>
                  </c:pt>
                  <c:pt idx="31">
                    <c:v>0.03993745109543142</c:v>
                  </c:pt>
                  <c:pt idx="32">
                    <c:v>0.04499629614386805</c:v>
                  </c:pt>
                  <c:pt idx="33">
                    <c:v>0.039760742783135634</c:v>
                  </c:pt>
                  <c:pt idx="34">
                    <c:v>0.04074309757492621</c:v>
                  </c:pt>
                  <c:pt idx="35">
                    <c:v>0.039543225294185864</c:v>
                  </c:pt>
                  <c:pt idx="36">
                    <c:v>0.04520324472129707</c:v>
                  </c:pt>
                  <c:pt idx="37">
                    <c:v>0.04389760813529692</c:v>
                  </c:pt>
                  <c:pt idx="38">
                    <c:v>0.042224597886382186</c:v>
                  </c:pt>
                  <c:pt idx="39">
                    <c:v>0.039302247603244175</c:v>
                  </c:pt>
                  <c:pt idx="40">
                    <c:v>0.04079522030826692</c:v>
                  </c:pt>
                  <c:pt idx="41">
                    <c:v>0.04102844541697102</c:v>
                  </c:pt>
                  <c:pt idx="42">
                    <c:v>0.04312288642163647</c:v>
                  </c:pt>
                  <c:pt idx="43">
                    <c:v>0.04427941583475014</c:v>
                  </c:pt>
                  <c:pt idx="44">
                    <c:v>0.045353243176940956</c:v>
                  </c:pt>
                  <c:pt idx="45">
                    <c:v>0.0464856608715701</c:v>
                  </c:pt>
                  <c:pt idx="46">
                    <c:v>0.04535416188179359</c:v>
                  </c:pt>
                  <c:pt idx="47">
                    <c:v>0.04665743956398247</c:v>
                  </c:pt>
                  <c:pt idx="48">
                    <c:v>0.04680722878644531</c:v>
                  </c:pt>
                  <c:pt idx="49">
                    <c:v>0.04691392828006014</c:v>
                  </c:pt>
                  <c:pt idx="50">
                    <c:v>0.04669403959107913</c:v>
                  </c:pt>
                  <c:pt idx="51">
                    <c:v>0.0470531614240745</c:v>
                  </c:pt>
                  <c:pt idx="52">
                    <c:v>0.047289886163252276</c:v>
                  </c:pt>
                  <c:pt idx="53">
                    <c:v>0.048528342234204054</c:v>
                  </c:pt>
                  <c:pt idx="54">
                    <c:v>0.04876474136094597</c:v>
                  </c:pt>
                  <c:pt idx="55">
                    <c:v>0.05072392597844363</c:v>
                  </c:pt>
                  <c:pt idx="56">
                    <c:v>0.050261814531511156</c:v>
                  </c:pt>
                  <c:pt idx="57">
                    <c:v>0.05344779384284004</c:v>
                  </c:pt>
                </c:numCache>
              </c:numRef>
            </c:plus>
            <c:minus>
              <c:numRef>
                <c:f>'-veCas Abs'!$S$4:$S$61</c:f>
                <c:numCache>
                  <c:ptCount val="58"/>
                  <c:pt idx="0">
                    <c:v>0.01352466881911224</c:v>
                  </c:pt>
                  <c:pt idx="1">
                    <c:v>0.014674240468703198</c:v>
                  </c:pt>
                  <c:pt idx="2">
                    <c:v>0.015882380174268594</c:v>
                  </c:pt>
                  <c:pt idx="3">
                    <c:v>0.016673332000532944</c:v>
                  </c:pt>
                  <c:pt idx="4">
                    <c:v>0.01787689383906854</c:v>
                  </c:pt>
                  <c:pt idx="5">
                    <c:v>0.017435595774162656</c:v>
                  </c:pt>
                  <c:pt idx="6">
                    <c:v>0.016879474715365203</c:v>
                  </c:pt>
                  <c:pt idx="7">
                    <c:v>0.015968719422671765</c:v>
                  </c:pt>
                  <c:pt idx="8">
                    <c:v>0.013699148392023009</c:v>
                  </c:pt>
                  <c:pt idx="9">
                    <c:v>0.011704699910719636</c:v>
                  </c:pt>
                  <c:pt idx="10">
                    <c:v>0.010598742063723106</c:v>
                  </c:pt>
                  <c:pt idx="11">
                    <c:v>0.010340051579497385</c:v>
                  </c:pt>
                  <c:pt idx="12">
                    <c:v>0.009092121131323887</c:v>
                  </c:pt>
                  <c:pt idx="13">
                    <c:v>0.009092121131323912</c:v>
                  </c:pt>
                  <c:pt idx="14">
                    <c:v>0.010531698185319729</c:v>
                  </c:pt>
                  <c:pt idx="15">
                    <c:v>0.012675435561221018</c:v>
                  </c:pt>
                  <c:pt idx="16">
                    <c:v>0.013916417163432082</c:v>
                  </c:pt>
                  <c:pt idx="17">
                    <c:v>0.01679285562374668</c:v>
                  </c:pt>
                  <c:pt idx="18">
                    <c:v>0.0198913716637818</c:v>
                  </c:pt>
                  <c:pt idx="19">
                    <c:v>0.02215663933602338</c:v>
                  </c:pt>
                  <c:pt idx="20">
                    <c:v>0.024608602831800285</c:v>
                  </c:pt>
                  <c:pt idx="21">
                    <c:v>0.027207535720825883</c:v>
                  </c:pt>
                  <c:pt idx="22">
                    <c:v>0.029181900783419677</c:v>
                  </c:pt>
                  <c:pt idx="23">
                    <c:v>0.03041244262907343</c:v>
                  </c:pt>
                  <c:pt idx="24">
                    <c:v>0.03421987726453729</c:v>
                  </c:pt>
                  <c:pt idx="25">
                    <c:v>0.03693575503492557</c:v>
                  </c:pt>
                  <c:pt idx="26">
                    <c:v>0.03904164443258</c:v>
                  </c:pt>
                  <c:pt idx="27">
                    <c:v>0.03874166577041609</c:v>
                  </c:pt>
                  <c:pt idx="28">
                    <c:v>0.03988629672790771</c:v>
                  </c:pt>
                  <c:pt idx="29">
                    <c:v>0.040933889789920526</c:v>
                  </c:pt>
                  <c:pt idx="30">
                    <c:v>0.04240577790820493</c:v>
                  </c:pt>
                  <c:pt idx="31">
                    <c:v>0.03993745109543142</c:v>
                  </c:pt>
                  <c:pt idx="32">
                    <c:v>0.04499629614386805</c:v>
                  </c:pt>
                  <c:pt idx="33">
                    <c:v>0.039760742783135634</c:v>
                  </c:pt>
                  <c:pt idx="34">
                    <c:v>0.04074309757492621</c:v>
                  </c:pt>
                  <c:pt idx="35">
                    <c:v>0.039543225294185864</c:v>
                  </c:pt>
                  <c:pt idx="36">
                    <c:v>0.04520324472129707</c:v>
                  </c:pt>
                  <c:pt idx="37">
                    <c:v>0.04389760813529692</c:v>
                  </c:pt>
                  <c:pt idx="38">
                    <c:v>0.042224597886382186</c:v>
                  </c:pt>
                  <c:pt idx="39">
                    <c:v>0.039302247603244175</c:v>
                  </c:pt>
                  <c:pt idx="40">
                    <c:v>0.04079522030826692</c:v>
                  </c:pt>
                  <c:pt idx="41">
                    <c:v>0.04102844541697102</c:v>
                  </c:pt>
                  <c:pt idx="42">
                    <c:v>0.04312288642163647</c:v>
                  </c:pt>
                  <c:pt idx="43">
                    <c:v>0.04427941583475014</c:v>
                  </c:pt>
                  <c:pt idx="44">
                    <c:v>0.045353243176940956</c:v>
                  </c:pt>
                  <c:pt idx="45">
                    <c:v>0.0464856608715701</c:v>
                  </c:pt>
                  <c:pt idx="46">
                    <c:v>0.04535416188179359</c:v>
                  </c:pt>
                  <c:pt idx="47">
                    <c:v>0.04665743956398247</c:v>
                  </c:pt>
                  <c:pt idx="48">
                    <c:v>0.04680722878644531</c:v>
                  </c:pt>
                  <c:pt idx="49">
                    <c:v>0.04691392828006014</c:v>
                  </c:pt>
                  <c:pt idx="50">
                    <c:v>0.04669403959107913</c:v>
                  </c:pt>
                  <c:pt idx="51">
                    <c:v>0.0470531614240745</c:v>
                  </c:pt>
                  <c:pt idx="52">
                    <c:v>0.047289886163252276</c:v>
                  </c:pt>
                  <c:pt idx="53">
                    <c:v>0.048528342234204054</c:v>
                  </c:pt>
                  <c:pt idx="54">
                    <c:v>0.04876474136094597</c:v>
                  </c:pt>
                  <c:pt idx="55">
                    <c:v>0.05072392597844363</c:v>
                  </c:pt>
                  <c:pt idx="56">
                    <c:v>0.050261814531511156</c:v>
                  </c:pt>
                  <c:pt idx="57">
                    <c:v>0.05344779384284004</c:v>
                  </c:pt>
                </c:numCache>
              </c:numRef>
            </c:minus>
            <c:noEndCap val="0"/>
            <c:spPr>
              <a:ln w="3175">
                <a:solidFill>
                  <a:srgbClr val="000000"/>
                </a:solidFill>
              </a:ln>
            </c:spPr>
          </c:errBars>
          <c:errBars>
            <c:errDir val="x"/>
            <c:errBarType val="both"/>
            <c:errValType val="fixedVal"/>
            <c:val val="1"/>
            <c:noEndCap val="0"/>
            <c:spPr>
              <a:ln w="3175">
                <a:solidFill>
                  <a:srgbClr val="000000"/>
                </a:solidFill>
              </a:ln>
            </c:spPr>
          </c:errBars>
          <c:xVal>
            <c:numRef>
              <c:f>'-veCas Abs'!$U$4:$U$61</c:f>
              <c:numCache>
                <c:ptCount val="58"/>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pt idx="15">
                  <c:v>155</c:v>
                </c:pt>
                <c:pt idx="16">
                  <c:v>175</c:v>
                </c:pt>
                <c:pt idx="17">
                  <c:v>195</c:v>
                </c:pt>
                <c:pt idx="18">
                  <c:v>215</c:v>
                </c:pt>
                <c:pt idx="19">
                  <c:v>235</c:v>
                </c:pt>
                <c:pt idx="20">
                  <c:v>255</c:v>
                </c:pt>
                <c:pt idx="21">
                  <c:v>275</c:v>
                </c:pt>
                <c:pt idx="22">
                  <c:v>295</c:v>
                </c:pt>
                <c:pt idx="23">
                  <c:v>315</c:v>
                </c:pt>
                <c:pt idx="24">
                  <c:v>335</c:v>
                </c:pt>
                <c:pt idx="25">
                  <c:v>355</c:v>
                </c:pt>
                <c:pt idx="26">
                  <c:v>375</c:v>
                </c:pt>
                <c:pt idx="27">
                  <c:v>395</c:v>
                </c:pt>
                <c:pt idx="28">
                  <c:v>415</c:v>
                </c:pt>
                <c:pt idx="29">
                  <c:v>435</c:v>
                </c:pt>
                <c:pt idx="30">
                  <c:v>455</c:v>
                </c:pt>
                <c:pt idx="31">
                  <c:v>475</c:v>
                </c:pt>
                <c:pt idx="32">
                  <c:v>495</c:v>
                </c:pt>
                <c:pt idx="33">
                  <c:v>515</c:v>
                </c:pt>
                <c:pt idx="34">
                  <c:v>535</c:v>
                </c:pt>
                <c:pt idx="35">
                  <c:v>555</c:v>
                </c:pt>
                <c:pt idx="36">
                  <c:v>575</c:v>
                </c:pt>
                <c:pt idx="37">
                  <c:v>595</c:v>
                </c:pt>
                <c:pt idx="38">
                  <c:v>615</c:v>
                </c:pt>
                <c:pt idx="39">
                  <c:v>635</c:v>
                </c:pt>
                <c:pt idx="40">
                  <c:v>655</c:v>
                </c:pt>
                <c:pt idx="41">
                  <c:v>675</c:v>
                </c:pt>
                <c:pt idx="42">
                  <c:v>695</c:v>
                </c:pt>
                <c:pt idx="43">
                  <c:v>715</c:v>
                </c:pt>
                <c:pt idx="44">
                  <c:v>735</c:v>
                </c:pt>
                <c:pt idx="45">
                  <c:v>755</c:v>
                </c:pt>
                <c:pt idx="46">
                  <c:v>775</c:v>
                </c:pt>
                <c:pt idx="47">
                  <c:v>795</c:v>
                </c:pt>
                <c:pt idx="48">
                  <c:v>815</c:v>
                </c:pt>
                <c:pt idx="49">
                  <c:v>835</c:v>
                </c:pt>
                <c:pt idx="50">
                  <c:v>855</c:v>
                </c:pt>
                <c:pt idx="51">
                  <c:v>875</c:v>
                </c:pt>
                <c:pt idx="52">
                  <c:v>895</c:v>
                </c:pt>
                <c:pt idx="53">
                  <c:v>915</c:v>
                </c:pt>
                <c:pt idx="54">
                  <c:v>935</c:v>
                </c:pt>
                <c:pt idx="55">
                  <c:v>955</c:v>
                </c:pt>
                <c:pt idx="56">
                  <c:v>975</c:v>
                </c:pt>
                <c:pt idx="57">
                  <c:v>995</c:v>
                </c:pt>
              </c:numCache>
            </c:numRef>
          </c:xVal>
          <c:yVal>
            <c:numRef>
              <c:f>'-veCas Abs'!$R$4:$R$61</c:f>
              <c:numCache>
                <c:ptCount val="58"/>
                <c:pt idx="0">
                  <c:v>0.14475000000000002</c:v>
                </c:pt>
                <c:pt idx="1">
                  <c:v>0.15</c:v>
                </c:pt>
                <c:pt idx="2">
                  <c:v>0.15925</c:v>
                </c:pt>
                <c:pt idx="3">
                  <c:v>0.17</c:v>
                </c:pt>
                <c:pt idx="4">
                  <c:v>0.17825000000000002</c:v>
                </c:pt>
                <c:pt idx="5">
                  <c:v>0.187</c:v>
                </c:pt>
                <c:pt idx="6">
                  <c:v>0.19825000000000004</c:v>
                </c:pt>
                <c:pt idx="7">
                  <c:v>0.21249999999999997</c:v>
                </c:pt>
                <c:pt idx="8">
                  <c:v>0.22649999999999998</c:v>
                </c:pt>
                <c:pt idx="9">
                  <c:v>0.2425</c:v>
                </c:pt>
                <c:pt idx="10">
                  <c:v>0.2585</c:v>
                </c:pt>
                <c:pt idx="11">
                  <c:v>0.27125</c:v>
                </c:pt>
                <c:pt idx="12">
                  <c:v>0.287</c:v>
                </c:pt>
                <c:pt idx="13">
                  <c:v>0.3</c:v>
                </c:pt>
                <c:pt idx="14">
                  <c:v>0.31775000000000003</c:v>
                </c:pt>
                <c:pt idx="15">
                  <c:v>0.332</c:v>
                </c:pt>
                <c:pt idx="16">
                  <c:v>0.3125</c:v>
                </c:pt>
                <c:pt idx="17">
                  <c:v>0.315</c:v>
                </c:pt>
                <c:pt idx="18">
                  <c:v>0.32249999999999995</c:v>
                </c:pt>
                <c:pt idx="19">
                  <c:v>0.32975000000000004</c:v>
                </c:pt>
                <c:pt idx="20">
                  <c:v>0.33825000000000005</c:v>
                </c:pt>
                <c:pt idx="21">
                  <c:v>0.34925</c:v>
                </c:pt>
                <c:pt idx="22">
                  <c:v>0.36075</c:v>
                </c:pt>
                <c:pt idx="23">
                  <c:v>0.37525</c:v>
                </c:pt>
                <c:pt idx="24">
                  <c:v>0.3895</c:v>
                </c:pt>
                <c:pt idx="25">
                  <c:v>0.40325</c:v>
                </c:pt>
                <c:pt idx="26">
                  <c:v>0.41875</c:v>
                </c:pt>
                <c:pt idx="27">
                  <c:v>0.43225</c:v>
                </c:pt>
                <c:pt idx="28">
                  <c:v>0.44525</c:v>
                </c:pt>
                <c:pt idx="29">
                  <c:v>0.45675</c:v>
                </c:pt>
                <c:pt idx="30">
                  <c:v>0.46775</c:v>
                </c:pt>
                <c:pt idx="31">
                  <c:v>0.47850000000000004</c:v>
                </c:pt>
                <c:pt idx="32">
                  <c:v>0.486</c:v>
                </c:pt>
                <c:pt idx="33">
                  <c:v>0.49475</c:v>
                </c:pt>
                <c:pt idx="34">
                  <c:v>0.499</c:v>
                </c:pt>
                <c:pt idx="35">
                  <c:v>0.5005</c:v>
                </c:pt>
                <c:pt idx="36">
                  <c:v>0.5029999999999999</c:v>
                </c:pt>
                <c:pt idx="37">
                  <c:v>0.5035</c:v>
                </c:pt>
                <c:pt idx="38">
                  <c:v>0.49724999999999997</c:v>
                </c:pt>
                <c:pt idx="39">
                  <c:v>0.495</c:v>
                </c:pt>
                <c:pt idx="40">
                  <c:v>0.49425</c:v>
                </c:pt>
                <c:pt idx="41">
                  <c:v>0.494</c:v>
                </c:pt>
                <c:pt idx="42">
                  <c:v>0.49375</c:v>
                </c:pt>
                <c:pt idx="43">
                  <c:v>0.493</c:v>
                </c:pt>
                <c:pt idx="44">
                  <c:v>0.49424999999999997</c:v>
                </c:pt>
                <c:pt idx="45">
                  <c:v>0.49075</c:v>
                </c:pt>
                <c:pt idx="46">
                  <c:v>0.49150000000000005</c:v>
                </c:pt>
                <c:pt idx="47">
                  <c:v>0.49025</c:v>
                </c:pt>
                <c:pt idx="48">
                  <c:v>0.48875</c:v>
                </c:pt>
                <c:pt idx="49">
                  <c:v>0.48875</c:v>
                </c:pt>
                <c:pt idx="50">
                  <c:v>0.48950000000000005</c:v>
                </c:pt>
                <c:pt idx="51">
                  <c:v>0.489</c:v>
                </c:pt>
                <c:pt idx="52">
                  <c:v>0.4875</c:v>
                </c:pt>
                <c:pt idx="53">
                  <c:v>0.4865</c:v>
                </c:pt>
                <c:pt idx="54">
                  <c:v>0.48500000000000004</c:v>
                </c:pt>
                <c:pt idx="55">
                  <c:v>0.48225000000000007</c:v>
                </c:pt>
                <c:pt idx="56">
                  <c:v>0.48375</c:v>
                </c:pt>
                <c:pt idx="57">
                  <c:v>0.48499999999999993</c:v>
                </c:pt>
              </c:numCache>
            </c:numRef>
          </c:yVal>
          <c:smooth val="1"/>
        </c:ser>
        <c:axId val="9043375"/>
        <c:axId val="14281512"/>
      </c:scatterChart>
      <c:valAx>
        <c:axId val="9043375"/>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Time (min)</a:t>
                </a:r>
              </a:p>
            </c:rich>
          </c:tx>
          <c:layout>
            <c:manualLayout>
              <c:xMode val="factor"/>
              <c:yMode val="factor"/>
              <c:x val="0"/>
              <c:y val="0.003"/>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14281512"/>
        <c:crosses val="autoZero"/>
        <c:crossBetween val="midCat"/>
        <c:dispUnits/>
      </c:valAx>
      <c:valAx>
        <c:axId val="14281512"/>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OD</a:t>
                </a:r>
                <a:r>
                  <a:rPr lang="en-US" cap="none" sz="1000" b="1" i="0" u="none" baseline="-25000">
                    <a:solidFill>
                      <a:srgbClr val="000000"/>
                    </a:solidFill>
                    <a:latin typeface="Calibri"/>
                    <a:ea typeface="Calibri"/>
                    <a:cs typeface="Calibri"/>
                  </a:rPr>
                  <a:t>600</a:t>
                </a:r>
              </a:p>
            </c:rich>
          </c:tx>
          <c:layout>
            <c:manualLayout>
              <c:xMode val="factor"/>
              <c:yMode val="factor"/>
              <c:x val="-0.0005"/>
              <c:y val="0.009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9043375"/>
        <c:crosses val="autoZero"/>
        <c:crossBetween val="midCat"/>
        <c:dispUnits/>
      </c:valAx>
      <c:spPr>
        <a:solidFill>
          <a:srgbClr val="FFFFFF"/>
        </a:solidFill>
        <a:ln w="3175">
          <a:noFill/>
        </a:ln>
      </c:spPr>
    </c:plotArea>
    <c:legend>
      <c:legendPos val="r"/>
      <c:layout>
        <c:manualLayout>
          <c:xMode val="edge"/>
          <c:yMode val="edge"/>
          <c:x val="0.738"/>
          <c:y val="0.454"/>
          <c:w val="0.2545"/>
          <c:h val="0.192"/>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-ve Cascade Growth Curve</a:t>
            </a:r>
          </a:p>
        </c:rich>
      </c:tx>
      <c:layout>
        <c:manualLayout>
          <c:xMode val="factor"/>
          <c:yMode val="factor"/>
          <c:x val="-0.0015"/>
          <c:y val="-0.01075"/>
        </c:manualLayout>
      </c:layout>
      <c:spPr>
        <a:noFill/>
        <a:ln w="3175">
          <a:noFill/>
        </a:ln>
      </c:spPr>
    </c:title>
    <c:plotArea>
      <c:layout>
        <c:manualLayout>
          <c:xMode val="edge"/>
          <c:yMode val="edge"/>
          <c:x val="0.04325"/>
          <c:y val="0.138"/>
          <c:w val="0.6475"/>
          <c:h val="0.778"/>
        </c:manualLayout>
      </c:layout>
      <c:scatterChart>
        <c:scatterStyle val="smoothMarker"/>
        <c:varyColors val="0"/>
        <c:ser>
          <c:idx val="0"/>
          <c:order val="0"/>
          <c:tx>
            <c:v>-ve Cascade Growth No IPTG</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errBars>
            <c:errDir val="y"/>
            <c:errBarType val="both"/>
            <c:errValType val="cust"/>
            <c:plus>
              <c:numRef>
                <c:f>'-veCas Abs'!$G$67:$G$124</c:f>
                <c:numCache>
                  <c:ptCount val="58"/>
                  <c:pt idx="0">
                    <c:v>0.004349329450233286</c:v>
                  </c:pt>
                  <c:pt idx="1">
                    <c:v>0.004031128874149266</c:v>
                  </c:pt>
                  <c:pt idx="2">
                    <c:v>0.003947573094109007</c:v>
                  </c:pt>
                  <c:pt idx="3">
                    <c:v>0.004203173404306167</c:v>
                  </c:pt>
                  <c:pt idx="4">
                    <c:v>0.0037749172176353785</c:v>
                  </c:pt>
                  <c:pt idx="5">
                    <c:v>0.00404145188432737</c:v>
                  </c:pt>
                  <c:pt idx="6">
                    <c:v>0.005678908345800266</c:v>
                  </c:pt>
                  <c:pt idx="7">
                    <c:v>0.007932002689527203</c:v>
                  </c:pt>
                  <c:pt idx="8">
                    <c:v>0.009746794344808973</c:v>
                  </c:pt>
                  <c:pt idx="9">
                    <c:v>0.011026483271348723</c:v>
                  </c:pt>
                  <c:pt idx="10">
                    <c:v>0.011206396982676156</c:v>
                  </c:pt>
                  <c:pt idx="11">
                    <c:v>0.012392874296680872</c:v>
                  </c:pt>
                  <c:pt idx="12">
                    <c:v>0.011105554165971785</c:v>
                  </c:pt>
                  <c:pt idx="13">
                    <c:v>0.009949874371066208</c:v>
                  </c:pt>
                  <c:pt idx="14">
                    <c:v>0.010661457061146327</c:v>
                  </c:pt>
                  <c:pt idx="15">
                    <c:v>0.01983893478323209</c:v>
                  </c:pt>
                  <c:pt idx="16">
                    <c:v>0.025747168129071227</c:v>
                  </c:pt>
                  <c:pt idx="17">
                    <c:v>0.02597434631837033</c:v>
                  </c:pt>
                  <c:pt idx="18">
                    <c:v>0.02289650628371111</c:v>
                  </c:pt>
                  <c:pt idx="19">
                    <c:v>0.020122541257670767</c:v>
                  </c:pt>
                  <c:pt idx="20">
                    <c:v>0.018672618098880156</c:v>
                  </c:pt>
                  <c:pt idx="21">
                    <c:v>0.01697792684634935</c:v>
                  </c:pt>
                  <c:pt idx="22">
                    <c:v>0.016792855623746654</c:v>
                  </c:pt>
                  <c:pt idx="23">
                    <c:v>0.016733200530681523</c:v>
                  </c:pt>
                  <c:pt idx="24">
                    <c:v>0.016700798384109282</c:v>
                  </c:pt>
                  <c:pt idx="25">
                    <c:v>0.017056279391082528</c:v>
                  </c:pt>
                  <c:pt idx="26">
                    <c:v>0.017211914478058494</c:v>
                  </c:pt>
                  <c:pt idx="27">
                    <c:v>0.018080837001274757</c:v>
                  </c:pt>
                  <c:pt idx="28">
                    <c:v>0.018743887892679414</c:v>
                  </c:pt>
                  <c:pt idx="29">
                    <c:v>0.018172781845386263</c:v>
                  </c:pt>
                  <c:pt idx="30">
                    <c:v>0.017557049866079425</c:v>
                  </c:pt>
                  <c:pt idx="31">
                    <c:v>0.015154757228892396</c:v>
                  </c:pt>
                  <c:pt idx="32">
                    <c:v>0.013351029922818678</c:v>
                  </c:pt>
                  <c:pt idx="33">
                    <c:v>0.012124355652982153</c:v>
                  </c:pt>
                  <c:pt idx="34">
                    <c:v>0.011120551545074861</c:v>
                  </c:pt>
                  <c:pt idx="35">
                    <c:v>0.008679477710861033</c:v>
                  </c:pt>
                  <c:pt idx="36">
                    <c:v>0.008616843969807051</c:v>
                  </c:pt>
                  <c:pt idx="37">
                    <c:v>0.0086986589004666</c:v>
                  </c:pt>
                  <c:pt idx="38">
                    <c:v>0.010935416468216178</c:v>
                  </c:pt>
                  <c:pt idx="39">
                    <c:v>0.008888194417315597</c:v>
                  </c:pt>
                  <c:pt idx="40">
                    <c:v>0.008962886439832484</c:v>
                  </c:pt>
                  <c:pt idx="41">
                    <c:v>0.008616843969807027</c:v>
                  </c:pt>
                  <c:pt idx="42">
                    <c:v>0.009464847243000445</c:v>
                  </c:pt>
                  <c:pt idx="43">
                    <c:v>0.011489125293076044</c:v>
                  </c:pt>
                  <c:pt idx="44">
                    <c:v>0.011661903789690585</c:v>
                  </c:pt>
                  <c:pt idx="45">
                    <c:v>0.013127579111676797</c:v>
                  </c:pt>
                  <c:pt idx="46">
                    <c:v>0.01292284798332007</c:v>
                  </c:pt>
                  <c:pt idx="47">
                    <c:v>0.014708274315273459</c:v>
                  </c:pt>
                  <c:pt idx="48">
                    <c:v>0.016176114078067894</c:v>
                  </c:pt>
                  <c:pt idx="49">
                    <c:v>0.015416441439796223</c:v>
                  </c:pt>
                  <c:pt idx="50">
                    <c:v>0.017858238061652845</c:v>
                  </c:pt>
                  <c:pt idx="51">
                    <c:v>0.017017148213885103</c:v>
                  </c:pt>
                  <c:pt idx="52">
                    <c:v>0.016852299546352704</c:v>
                  </c:pt>
                  <c:pt idx="53">
                    <c:v>0.017250603854165016</c:v>
                  </c:pt>
                  <c:pt idx="54">
                    <c:v>0.016852299546352704</c:v>
                  </c:pt>
                  <c:pt idx="55">
                    <c:v>0.016792855623746654</c:v>
                  </c:pt>
                  <c:pt idx="56">
                    <c:v>0.016760568804985894</c:v>
                  </c:pt>
                  <c:pt idx="57">
                    <c:v>0.017320508075688763</c:v>
                  </c:pt>
                </c:numCache>
              </c:numRef>
            </c:plus>
            <c:minus>
              <c:numRef>
                <c:f>'-veCas Abs'!$G$67:$G$124</c:f>
                <c:numCache>
                  <c:ptCount val="58"/>
                  <c:pt idx="0">
                    <c:v>0.004349329450233286</c:v>
                  </c:pt>
                  <c:pt idx="1">
                    <c:v>0.004031128874149266</c:v>
                  </c:pt>
                  <c:pt idx="2">
                    <c:v>0.003947573094109007</c:v>
                  </c:pt>
                  <c:pt idx="3">
                    <c:v>0.004203173404306167</c:v>
                  </c:pt>
                  <c:pt idx="4">
                    <c:v>0.0037749172176353785</c:v>
                  </c:pt>
                  <c:pt idx="5">
                    <c:v>0.00404145188432737</c:v>
                  </c:pt>
                  <c:pt idx="6">
                    <c:v>0.005678908345800266</c:v>
                  </c:pt>
                  <c:pt idx="7">
                    <c:v>0.007932002689527203</c:v>
                  </c:pt>
                  <c:pt idx="8">
                    <c:v>0.009746794344808973</c:v>
                  </c:pt>
                  <c:pt idx="9">
                    <c:v>0.011026483271348723</c:v>
                  </c:pt>
                  <c:pt idx="10">
                    <c:v>0.011206396982676156</c:v>
                  </c:pt>
                  <c:pt idx="11">
                    <c:v>0.012392874296680872</c:v>
                  </c:pt>
                  <c:pt idx="12">
                    <c:v>0.011105554165971785</c:v>
                  </c:pt>
                  <c:pt idx="13">
                    <c:v>0.009949874371066208</c:v>
                  </c:pt>
                  <c:pt idx="14">
                    <c:v>0.010661457061146327</c:v>
                  </c:pt>
                  <c:pt idx="15">
                    <c:v>0.01983893478323209</c:v>
                  </c:pt>
                  <c:pt idx="16">
                    <c:v>0.025747168129071227</c:v>
                  </c:pt>
                  <c:pt idx="17">
                    <c:v>0.02597434631837033</c:v>
                  </c:pt>
                  <c:pt idx="18">
                    <c:v>0.02289650628371111</c:v>
                  </c:pt>
                  <c:pt idx="19">
                    <c:v>0.020122541257670767</c:v>
                  </c:pt>
                  <c:pt idx="20">
                    <c:v>0.018672618098880156</c:v>
                  </c:pt>
                  <c:pt idx="21">
                    <c:v>0.01697792684634935</c:v>
                  </c:pt>
                  <c:pt idx="22">
                    <c:v>0.016792855623746654</c:v>
                  </c:pt>
                  <c:pt idx="23">
                    <c:v>0.016733200530681523</c:v>
                  </c:pt>
                  <c:pt idx="24">
                    <c:v>0.016700798384109282</c:v>
                  </c:pt>
                  <c:pt idx="25">
                    <c:v>0.017056279391082528</c:v>
                  </c:pt>
                  <c:pt idx="26">
                    <c:v>0.017211914478058494</c:v>
                  </c:pt>
                  <c:pt idx="27">
                    <c:v>0.018080837001274757</c:v>
                  </c:pt>
                  <c:pt idx="28">
                    <c:v>0.018743887892679414</c:v>
                  </c:pt>
                  <c:pt idx="29">
                    <c:v>0.018172781845386263</c:v>
                  </c:pt>
                  <c:pt idx="30">
                    <c:v>0.017557049866079425</c:v>
                  </c:pt>
                  <c:pt idx="31">
                    <c:v>0.015154757228892396</c:v>
                  </c:pt>
                  <c:pt idx="32">
                    <c:v>0.013351029922818678</c:v>
                  </c:pt>
                  <c:pt idx="33">
                    <c:v>0.012124355652982153</c:v>
                  </c:pt>
                  <c:pt idx="34">
                    <c:v>0.011120551545074861</c:v>
                  </c:pt>
                  <c:pt idx="35">
                    <c:v>0.008679477710861033</c:v>
                  </c:pt>
                  <c:pt idx="36">
                    <c:v>0.008616843969807051</c:v>
                  </c:pt>
                  <c:pt idx="37">
                    <c:v>0.0086986589004666</c:v>
                  </c:pt>
                  <c:pt idx="38">
                    <c:v>0.010935416468216178</c:v>
                  </c:pt>
                  <c:pt idx="39">
                    <c:v>0.008888194417315597</c:v>
                  </c:pt>
                  <c:pt idx="40">
                    <c:v>0.008962886439832484</c:v>
                  </c:pt>
                  <c:pt idx="41">
                    <c:v>0.008616843969807027</c:v>
                  </c:pt>
                  <c:pt idx="42">
                    <c:v>0.009464847243000445</c:v>
                  </c:pt>
                  <c:pt idx="43">
                    <c:v>0.011489125293076044</c:v>
                  </c:pt>
                  <c:pt idx="44">
                    <c:v>0.011661903789690585</c:v>
                  </c:pt>
                  <c:pt idx="45">
                    <c:v>0.013127579111676797</c:v>
                  </c:pt>
                  <c:pt idx="46">
                    <c:v>0.01292284798332007</c:v>
                  </c:pt>
                  <c:pt idx="47">
                    <c:v>0.014708274315273459</c:v>
                  </c:pt>
                  <c:pt idx="48">
                    <c:v>0.016176114078067894</c:v>
                  </c:pt>
                  <c:pt idx="49">
                    <c:v>0.015416441439796223</c:v>
                  </c:pt>
                  <c:pt idx="50">
                    <c:v>0.017858238061652845</c:v>
                  </c:pt>
                  <c:pt idx="51">
                    <c:v>0.017017148213885103</c:v>
                  </c:pt>
                  <c:pt idx="52">
                    <c:v>0.016852299546352704</c:v>
                  </c:pt>
                  <c:pt idx="53">
                    <c:v>0.017250603854165016</c:v>
                  </c:pt>
                  <c:pt idx="54">
                    <c:v>0.016852299546352704</c:v>
                  </c:pt>
                  <c:pt idx="55">
                    <c:v>0.016792855623746654</c:v>
                  </c:pt>
                  <c:pt idx="56">
                    <c:v>0.016760568804985894</c:v>
                  </c:pt>
                  <c:pt idx="57">
                    <c:v>0.017320508075688763</c:v>
                  </c:pt>
                </c:numCache>
              </c:numRef>
            </c:minus>
            <c:noEndCap val="0"/>
            <c:spPr>
              <a:ln w="3175">
                <a:solidFill>
                  <a:srgbClr val="000000"/>
                </a:solidFill>
              </a:ln>
            </c:spPr>
          </c:errBars>
          <c:errBars>
            <c:errDir val="x"/>
            <c:errBarType val="both"/>
            <c:errValType val="fixedVal"/>
            <c:val val="1"/>
            <c:noEndCap val="0"/>
            <c:spPr>
              <a:ln w="3175">
                <a:solidFill>
                  <a:srgbClr val="000000"/>
                </a:solidFill>
              </a:ln>
            </c:spPr>
          </c:errBars>
          <c:xVal>
            <c:numRef>
              <c:f>'-veCas Abs'!$U$67:$U$124</c:f>
              <c:numCache>
                <c:ptCount val="58"/>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pt idx="15">
                  <c:v>155</c:v>
                </c:pt>
                <c:pt idx="16">
                  <c:v>175</c:v>
                </c:pt>
                <c:pt idx="17">
                  <c:v>195</c:v>
                </c:pt>
                <c:pt idx="18">
                  <c:v>215</c:v>
                </c:pt>
                <c:pt idx="19">
                  <c:v>235</c:v>
                </c:pt>
                <c:pt idx="20">
                  <c:v>255</c:v>
                </c:pt>
                <c:pt idx="21">
                  <c:v>275</c:v>
                </c:pt>
                <c:pt idx="22">
                  <c:v>295</c:v>
                </c:pt>
                <c:pt idx="23">
                  <c:v>315</c:v>
                </c:pt>
                <c:pt idx="24">
                  <c:v>335</c:v>
                </c:pt>
                <c:pt idx="25">
                  <c:v>355</c:v>
                </c:pt>
                <c:pt idx="26">
                  <c:v>375</c:v>
                </c:pt>
                <c:pt idx="27">
                  <c:v>395</c:v>
                </c:pt>
                <c:pt idx="28">
                  <c:v>415</c:v>
                </c:pt>
                <c:pt idx="29">
                  <c:v>435</c:v>
                </c:pt>
                <c:pt idx="30">
                  <c:v>455</c:v>
                </c:pt>
                <c:pt idx="31">
                  <c:v>475</c:v>
                </c:pt>
                <c:pt idx="32">
                  <c:v>495</c:v>
                </c:pt>
                <c:pt idx="33">
                  <c:v>515</c:v>
                </c:pt>
                <c:pt idx="34">
                  <c:v>535</c:v>
                </c:pt>
                <c:pt idx="35">
                  <c:v>555</c:v>
                </c:pt>
                <c:pt idx="36">
                  <c:v>575</c:v>
                </c:pt>
                <c:pt idx="37">
                  <c:v>595</c:v>
                </c:pt>
                <c:pt idx="38">
                  <c:v>615</c:v>
                </c:pt>
                <c:pt idx="39">
                  <c:v>635</c:v>
                </c:pt>
                <c:pt idx="40">
                  <c:v>655</c:v>
                </c:pt>
                <c:pt idx="41">
                  <c:v>675</c:v>
                </c:pt>
                <c:pt idx="42">
                  <c:v>695</c:v>
                </c:pt>
                <c:pt idx="43">
                  <c:v>715</c:v>
                </c:pt>
                <c:pt idx="44">
                  <c:v>735</c:v>
                </c:pt>
                <c:pt idx="45">
                  <c:v>755</c:v>
                </c:pt>
                <c:pt idx="46">
                  <c:v>775</c:v>
                </c:pt>
                <c:pt idx="47">
                  <c:v>795</c:v>
                </c:pt>
                <c:pt idx="48">
                  <c:v>815</c:v>
                </c:pt>
                <c:pt idx="49">
                  <c:v>835</c:v>
                </c:pt>
                <c:pt idx="50">
                  <c:v>855</c:v>
                </c:pt>
                <c:pt idx="51">
                  <c:v>875</c:v>
                </c:pt>
                <c:pt idx="52">
                  <c:v>895</c:v>
                </c:pt>
                <c:pt idx="53">
                  <c:v>915</c:v>
                </c:pt>
                <c:pt idx="54">
                  <c:v>935</c:v>
                </c:pt>
                <c:pt idx="55">
                  <c:v>955</c:v>
                </c:pt>
                <c:pt idx="56">
                  <c:v>975</c:v>
                </c:pt>
                <c:pt idx="57">
                  <c:v>995</c:v>
                </c:pt>
              </c:numCache>
            </c:numRef>
          </c:xVal>
          <c:yVal>
            <c:numRef>
              <c:f>'-veCas Abs'!$F$67:$F$124</c:f>
              <c:numCache>
                <c:ptCount val="58"/>
                <c:pt idx="0">
                  <c:v>0.13675</c:v>
                </c:pt>
                <c:pt idx="1">
                  <c:v>0.14125000000000001</c:v>
                </c:pt>
                <c:pt idx="2">
                  <c:v>0.14825</c:v>
                </c:pt>
                <c:pt idx="3">
                  <c:v>0.1565</c:v>
                </c:pt>
                <c:pt idx="4">
                  <c:v>0.16425</c:v>
                </c:pt>
                <c:pt idx="5">
                  <c:v>0.17049999999999998</c:v>
                </c:pt>
                <c:pt idx="6">
                  <c:v>0.17724999999999996</c:v>
                </c:pt>
                <c:pt idx="7">
                  <c:v>0.18575000000000003</c:v>
                </c:pt>
                <c:pt idx="8">
                  <c:v>0.1955</c:v>
                </c:pt>
                <c:pt idx="9">
                  <c:v>0.20725</c:v>
                </c:pt>
                <c:pt idx="10">
                  <c:v>0.21825</c:v>
                </c:pt>
                <c:pt idx="11">
                  <c:v>0.22775</c:v>
                </c:pt>
                <c:pt idx="12">
                  <c:v>0.24</c:v>
                </c:pt>
                <c:pt idx="13">
                  <c:v>0.2495</c:v>
                </c:pt>
                <c:pt idx="14">
                  <c:v>0.2605</c:v>
                </c:pt>
                <c:pt idx="15">
                  <c:v>0.26875</c:v>
                </c:pt>
                <c:pt idx="16">
                  <c:v>0.26325</c:v>
                </c:pt>
                <c:pt idx="17">
                  <c:v>0.264</c:v>
                </c:pt>
                <c:pt idx="18">
                  <c:v>0.26675</c:v>
                </c:pt>
                <c:pt idx="19">
                  <c:v>0.27125</c:v>
                </c:pt>
                <c:pt idx="20">
                  <c:v>0.279</c:v>
                </c:pt>
                <c:pt idx="21">
                  <c:v>0.28775</c:v>
                </c:pt>
                <c:pt idx="22">
                  <c:v>0.299</c:v>
                </c:pt>
                <c:pt idx="23">
                  <c:v>0.31</c:v>
                </c:pt>
                <c:pt idx="24">
                  <c:v>0.32325000000000004</c:v>
                </c:pt>
                <c:pt idx="25">
                  <c:v>0.33575000000000005</c:v>
                </c:pt>
                <c:pt idx="26">
                  <c:v>0.34875</c:v>
                </c:pt>
                <c:pt idx="27">
                  <c:v>0.36125</c:v>
                </c:pt>
                <c:pt idx="28">
                  <c:v>0.375</c:v>
                </c:pt>
                <c:pt idx="29">
                  <c:v>0.38825</c:v>
                </c:pt>
                <c:pt idx="30">
                  <c:v>0.40075000000000005</c:v>
                </c:pt>
                <c:pt idx="31">
                  <c:v>0.4115</c:v>
                </c:pt>
                <c:pt idx="32">
                  <c:v>0.41874999999999996</c:v>
                </c:pt>
                <c:pt idx="33">
                  <c:v>0.4255</c:v>
                </c:pt>
                <c:pt idx="34">
                  <c:v>0.4295</c:v>
                </c:pt>
                <c:pt idx="35">
                  <c:v>0.43</c:v>
                </c:pt>
                <c:pt idx="36">
                  <c:v>0.43025</c:v>
                </c:pt>
                <c:pt idx="37">
                  <c:v>0.4275</c:v>
                </c:pt>
                <c:pt idx="38">
                  <c:v>0.42324999999999996</c:v>
                </c:pt>
                <c:pt idx="39">
                  <c:v>0.4215</c:v>
                </c:pt>
                <c:pt idx="40">
                  <c:v>0.4165</c:v>
                </c:pt>
                <c:pt idx="41">
                  <c:v>0.41474999999999995</c:v>
                </c:pt>
                <c:pt idx="42">
                  <c:v>0.41074999999999995</c:v>
                </c:pt>
                <c:pt idx="43">
                  <c:v>0.40700000000000003</c:v>
                </c:pt>
                <c:pt idx="44">
                  <c:v>0.405</c:v>
                </c:pt>
                <c:pt idx="45">
                  <c:v>0.4015</c:v>
                </c:pt>
                <c:pt idx="46">
                  <c:v>0.4005</c:v>
                </c:pt>
                <c:pt idx="47">
                  <c:v>0.3975</c:v>
                </c:pt>
                <c:pt idx="48">
                  <c:v>0.39649999999999996</c:v>
                </c:pt>
                <c:pt idx="49">
                  <c:v>0.3955</c:v>
                </c:pt>
                <c:pt idx="50">
                  <c:v>0.39374999999999993</c:v>
                </c:pt>
                <c:pt idx="51">
                  <c:v>0.39275</c:v>
                </c:pt>
                <c:pt idx="52">
                  <c:v>0.392</c:v>
                </c:pt>
                <c:pt idx="53">
                  <c:v>0.39125</c:v>
                </c:pt>
                <c:pt idx="54">
                  <c:v>0.391</c:v>
                </c:pt>
                <c:pt idx="55">
                  <c:v>0.39</c:v>
                </c:pt>
                <c:pt idx="56">
                  <c:v>0.39025</c:v>
                </c:pt>
                <c:pt idx="57">
                  <c:v>0.392</c:v>
                </c:pt>
              </c:numCache>
            </c:numRef>
          </c:yVal>
          <c:smooth val="1"/>
        </c:ser>
        <c:ser>
          <c:idx val="1"/>
          <c:order val="1"/>
          <c:tx>
            <c:v>-ve Cascade Growth 1xIPTG</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errBars>
            <c:errDir val="y"/>
            <c:errBarType val="both"/>
            <c:errValType val="cust"/>
            <c:plus>
              <c:numRef>
                <c:f>'-veCas Abs'!$M$67:$M$124</c:f>
                <c:numCache>
                  <c:ptCount val="58"/>
                  <c:pt idx="0">
                    <c:v>0.0061305247192498455</c:v>
                  </c:pt>
                  <c:pt idx="1">
                    <c:v>0.006952217871538076</c:v>
                  </c:pt>
                  <c:pt idx="2">
                    <c:v>0.007804912982645392</c:v>
                  </c:pt>
                  <c:pt idx="3">
                    <c:v>0.009416297927883687</c:v>
                  </c:pt>
                  <c:pt idx="4">
                    <c:v>0.010210288928331066</c:v>
                  </c:pt>
                  <c:pt idx="5">
                    <c:v>0.01187083260208259</c:v>
                  </c:pt>
                  <c:pt idx="6">
                    <c:v>0.011561430130683083</c:v>
                  </c:pt>
                  <c:pt idx="7">
                    <c:v>0.012120918557051136</c:v>
                  </c:pt>
                  <c:pt idx="8">
                    <c:v>0.012688577540449521</c:v>
                  </c:pt>
                  <c:pt idx="9">
                    <c:v>0.01410378199869278</c:v>
                  </c:pt>
                  <c:pt idx="10">
                    <c:v>0.015779733838059477</c:v>
                  </c:pt>
                  <c:pt idx="11">
                    <c:v>0.016441816606851428</c:v>
                  </c:pt>
                  <c:pt idx="12">
                    <c:v>0.01687206764645856</c:v>
                  </c:pt>
                  <c:pt idx="13">
                    <c:v>0.018025444978326206</c:v>
                  </c:pt>
                  <c:pt idx="14">
                    <c:v>0.019026297590440236</c:v>
                  </c:pt>
                  <c:pt idx="15">
                    <c:v>0.019339079605814297</c:v>
                  </c:pt>
                  <c:pt idx="16">
                    <c:v>0.014094916341243977</c:v>
                  </c:pt>
                  <c:pt idx="17">
                    <c:v>0.009255628917943223</c:v>
                  </c:pt>
                  <c:pt idx="18">
                    <c:v>0.011972189997378637</c:v>
                  </c:pt>
                  <c:pt idx="19">
                    <c:v>0.010645812948447528</c:v>
                  </c:pt>
                  <c:pt idx="20">
                    <c:v>0.00866025403784437</c:v>
                  </c:pt>
                  <c:pt idx="21">
                    <c:v>0.005291502622129161</c:v>
                  </c:pt>
                  <c:pt idx="22">
                    <c:v>0.005802298395176409</c:v>
                  </c:pt>
                  <c:pt idx="23">
                    <c:v>0.005291502622129186</c:v>
                  </c:pt>
                  <c:pt idx="24">
                    <c:v>0.00675771164423777</c:v>
                  </c:pt>
                  <c:pt idx="25">
                    <c:v>0.006806859285554052</c:v>
                  </c:pt>
                  <c:pt idx="26">
                    <c:v>0.007274384280931721</c:v>
                  </c:pt>
                  <c:pt idx="27">
                    <c:v>0.008346656017032593</c:v>
                  </c:pt>
                  <c:pt idx="28">
                    <c:v>0.009110433579144307</c:v>
                  </c:pt>
                  <c:pt idx="29">
                    <c:v>0.009626352718795776</c:v>
                  </c:pt>
                  <c:pt idx="30">
                    <c:v>0.009591663046625449</c:v>
                  </c:pt>
                  <c:pt idx="31">
                    <c:v>0.007410578025138576</c:v>
                  </c:pt>
                  <c:pt idx="32">
                    <c:v>0.008103497187428801</c:v>
                  </c:pt>
                  <c:pt idx="33">
                    <c:v>0.006055300708194964</c:v>
                  </c:pt>
                  <c:pt idx="34">
                    <c:v>0.005322906474223775</c:v>
                  </c:pt>
                  <c:pt idx="35">
                    <c:v>0.007182153808805087</c:v>
                  </c:pt>
                  <c:pt idx="36">
                    <c:v>0.008301606270274854</c:v>
                  </c:pt>
                  <c:pt idx="37">
                    <c:v>0.009105858919765144</c:v>
                  </c:pt>
                  <c:pt idx="38">
                    <c:v>0.008582928793055807</c:v>
                  </c:pt>
                  <c:pt idx="39">
                    <c:v>0.00910585891976514</c:v>
                  </c:pt>
                  <c:pt idx="40">
                    <c:v>0.00695221787153805</c:v>
                  </c:pt>
                  <c:pt idx="41">
                    <c:v>0.007852812659593152</c:v>
                  </c:pt>
                  <c:pt idx="42">
                    <c:v>0.007874007874011794</c:v>
                  </c:pt>
                  <c:pt idx="43">
                    <c:v>0.007958224257542203</c:v>
                  </c:pt>
                  <c:pt idx="44">
                    <c:v>0.010392304845413272</c:v>
                  </c:pt>
                  <c:pt idx="45">
                    <c:v>0.008831760866327854</c:v>
                  </c:pt>
                  <c:pt idx="46">
                    <c:v>0.010785793124908967</c:v>
                  </c:pt>
                  <c:pt idx="47">
                    <c:v>0.009055385138137424</c:v>
                  </c:pt>
                  <c:pt idx="48">
                    <c:v>0.011324751652906135</c:v>
                  </c:pt>
                  <c:pt idx="49">
                    <c:v>0.0098107084351743</c:v>
                  </c:pt>
                  <c:pt idx="50">
                    <c:v>0.010132456102380451</c:v>
                  </c:pt>
                  <c:pt idx="51">
                    <c:v>0.006551081335677855</c:v>
                  </c:pt>
                  <c:pt idx="52">
                    <c:v>0.009500000000000008</c:v>
                  </c:pt>
                  <c:pt idx="53">
                    <c:v>0.008845903006477075</c:v>
                  </c:pt>
                  <c:pt idx="54">
                    <c:v>0.00935859676091098</c:v>
                  </c:pt>
                  <c:pt idx="55">
                    <c:v>0.00935859676091098</c:v>
                  </c:pt>
                  <c:pt idx="56">
                    <c:v>0.009032349269892825</c:v>
                  </c:pt>
                  <c:pt idx="57">
                    <c:v>0.00822597511950205</c:v>
                  </c:pt>
                </c:numCache>
              </c:numRef>
            </c:plus>
            <c:minus>
              <c:numRef>
                <c:f>'-veCas Abs'!$M$67:$M$124</c:f>
                <c:numCache>
                  <c:ptCount val="58"/>
                  <c:pt idx="0">
                    <c:v>0.0061305247192498455</c:v>
                  </c:pt>
                  <c:pt idx="1">
                    <c:v>0.006952217871538076</c:v>
                  </c:pt>
                  <c:pt idx="2">
                    <c:v>0.007804912982645392</c:v>
                  </c:pt>
                  <c:pt idx="3">
                    <c:v>0.009416297927883687</c:v>
                  </c:pt>
                  <c:pt idx="4">
                    <c:v>0.010210288928331066</c:v>
                  </c:pt>
                  <c:pt idx="5">
                    <c:v>0.01187083260208259</c:v>
                  </c:pt>
                  <c:pt idx="6">
                    <c:v>0.011561430130683083</c:v>
                  </c:pt>
                  <c:pt idx="7">
                    <c:v>0.012120918557051136</c:v>
                  </c:pt>
                  <c:pt idx="8">
                    <c:v>0.012688577540449521</c:v>
                  </c:pt>
                  <c:pt idx="9">
                    <c:v>0.01410378199869278</c:v>
                  </c:pt>
                  <c:pt idx="10">
                    <c:v>0.015779733838059477</c:v>
                  </c:pt>
                  <c:pt idx="11">
                    <c:v>0.016441816606851428</c:v>
                  </c:pt>
                  <c:pt idx="12">
                    <c:v>0.01687206764645856</c:v>
                  </c:pt>
                  <c:pt idx="13">
                    <c:v>0.018025444978326206</c:v>
                  </c:pt>
                  <c:pt idx="14">
                    <c:v>0.019026297590440236</c:v>
                  </c:pt>
                  <c:pt idx="15">
                    <c:v>0.019339079605814297</c:v>
                  </c:pt>
                  <c:pt idx="16">
                    <c:v>0.014094916341243977</c:v>
                  </c:pt>
                  <c:pt idx="17">
                    <c:v>0.009255628917943223</c:v>
                  </c:pt>
                  <c:pt idx="18">
                    <c:v>0.011972189997378637</c:v>
                  </c:pt>
                  <c:pt idx="19">
                    <c:v>0.010645812948447528</c:v>
                  </c:pt>
                  <c:pt idx="20">
                    <c:v>0.00866025403784437</c:v>
                  </c:pt>
                  <c:pt idx="21">
                    <c:v>0.005291502622129161</c:v>
                  </c:pt>
                  <c:pt idx="22">
                    <c:v>0.005802298395176409</c:v>
                  </c:pt>
                  <c:pt idx="23">
                    <c:v>0.005291502622129186</c:v>
                  </c:pt>
                  <c:pt idx="24">
                    <c:v>0.00675771164423777</c:v>
                  </c:pt>
                  <c:pt idx="25">
                    <c:v>0.006806859285554052</c:v>
                  </c:pt>
                  <c:pt idx="26">
                    <c:v>0.007274384280931721</c:v>
                  </c:pt>
                  <c:pt idx="27">
                    <c:v>0.008346656017032593</c:v>
                  </c:pt>
                  <c:pt idx="28">
                    <c:v>0.009110433579144307</c:v>
                  </c:pt>
                  <c:pt idx="29">
                    <c:v>0.009626352718795776</c:v>
                  </c:pt>
                  <c:pt idx="30">
                    <c:v>0.009591663046625449</c:v>
                  </c:pt>
                  <c:pt idx="31">
                    <c:v>0.007410578025138576</c:v>
                  </c:pt>
                  <c:pt idx="32">
                    <c:v>0.008103497187428801</c:v>
                  </c:pt>
                  <c:pt idx="33">
                    <c:v>0.006055300708194964</c:v>
                  </c:pt>
                  <c:pt idx="34">
                    <c:v>0.005322906474223775</c:v>
                  </c:pt>
                  <c:pt idx="35">
                    <c:v>0.007182153808805087</c:v>
                  </c:pt>
                  <c:pt idx="36">
                    <c:v>0.008301606270274854</c:v>
                  </c:pt>
                  <c:pt idx="37">
                    <c:v>0.009105858919765144</c:v>
                  </c:pt>
                  <c:pt idx="38">
                    <c:v>0.008582928793055807</c:v>
                  </c:pt>
                  <c:pt idx="39">
                    <c:v>0.00910585891976514</c:v>
                  </c:pt>
                  <c:pt idx="40">
                    <c:v>0.00695221787153805</c:v>
                  </c:pt>
                  <c:pt idx="41">
                    <c:v>0.007852812659593152</c:v>
                  </c:pt>
                  <c:pt idx="42">
                    <c:v>0.007874007874011794</c:v>
                  </c:pt>
                  <c:pt idx="43">
                    <c:v>0.007958224257542203</c:v>
                  </c:pt>
                  <c:pt idx="44">
                    <c:v>0.010392304845413272</c:v>
                  </c:pt>
                  <c:pt idx="45">
                    <c:v>0.008831760866327854</c:v>
                  </c:pt>
                  <c:pt idx="46">
                    <c:v>0.010785793124908967</c:v>
                  </c:pt>
                  <c:pt idx="47">
                    <c:v>0.009055385138137424</c:v>
                  </c:pt>
                  <c:pt idx="48">
                    <c:v>0.011324751652906135</c:v>
                  </c:pt>
                  <c:pt idx="49">
                    <c:v>0.0098107084351743</c:v>
                  </c:pt>
                  <c:pt idx="50">
                    <c:v>0.010132456102380451</c:v>
                  </c:pt>
                  <c:pt idx="51">
                    <c:v>0.006551081335677855</c:v>
                  </c:pt>
                  <c:pt idx="52">
                    <c:v>0.009500000000000008</c:v>
                  </c:pt>
                  <c:pt idx="53">
                    <c:v>0.008845903006477075</c:v>
                  </c:pt>
                  <c:pt idx="54">
                    <c:v>0.00935859676091098</c:v>
                  </c:pt>
                  <c:pt idx="55">
                    <c:v>0.00935859676091098</c:v>
                  </c:pt>
                  <c:pt idx="56">
                    <c:v>0.009032349269892825</c:v>
                  </c:pt>
                  <c:pt idx="57">
                    <c:v>0.00822597511950205</c:v>
                  </c:pt>
                </c:numCache>
              </c:numRef>
            </c:minus>
            <c:noEndCap val="0"/>
            <c:spPr>
              <a:ln w="3175">
                <a:solidFill>
                  <a:srgbClr val="000000"/>
                </a:solidFill>
              </a:ln>
            </c:spPr>
          </c:errBars>
          <c:errBars>
            <c:errDir val="x"/>
            <c:errBarType val="both"/>
            <c:errValType val="fixedVal"/>
            <c:val val="1"/>
            <c:noEndCap val="0"/>
            <c:spPr>
              <a:ln w="3175">
                <a:solidFill>
                  <a:srgbClr val="000000"/>
                </a:solidFill>
              </a:ln>
            </c:spPr>
          </c:errBars>
          <c:xVal>
            <c:numRef>
              <c:f>'-veCas Abs'!$U$67:$U$124</c:f>
              <c:numCache>
                <c:ptCount val="58"/>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pt idx="15">
                  <c:v>155</c:v>
                </c:pt>
                <c:pt idx="16">
                  <c:v>175</c:v>
                </c:pt>
                <c:pt idx="17">
                  <c:v>195</c:v>
                </c:pt>
                <c:pt idx="18">
                  <c:v>215</c:v>
                </c:pt>
                <c:pt idx="19">
                  <c:v>235</c:v>
                </c:pt>
                <c:pt idx="20">
                  <c:v>255</c:v>
                </c:pt>
                <c:pt idx="21">
                  <c:v>275</c:v>
                </c:pt>
                <c:pt idx="22">
                  <c:v>295</c:v>
                </c:pt>
                <c:pt idx="23">
                  <c:v>315</c:v>
                </c:pt>
                <c:pt idx="24">
                  <c:v>335</c:v>
                </c:pt>
                <c:pt idx="25">
                  <c:v>355</c:v>
                </c:pt>
                <c:pt idx="26">
                  <c:v>375</c:v>
                </c:pt>
                <c:pt idx="27">
                  <c:v>395</c:v>
                </c:pt>
                <c:pt idx="28">
                  <c:v>415</c:v>
                </c:pt>
                <c:pt idx="29">
                  <c:v>435</c:v>
                </c:pt>
                <c:pt idx="30">
                  <c:v>455</c:v>
                </c:pt>
                <c:pt idx="31">
                  <c:v>475</c:v>
                </c:pt>
                <c:pt idx="32">
                  <c:v>495</c:v>
                </c:pt>
                <c:pt idx="33">
                  <c:v>515</c:v>
                </c:pt>
                <c:pt idx="34">
                  <c:v>535</c:v>
                </c:pt>
                <c:pt idx="35">
                  <c:v>555</c:v>
                </c:pt>
                <c:pt idx="36">
                  <c:v>575</c:v>
                </c:pt>
                <c:pt idx="37">
                  <c:v>595</c:v>
                </c:pt>
                <c:pt idx="38">
                  <c:v>615</c:v>
                </c:pt>
                <c:pt idx="39">
                  <c:v>635</c:v>
                </c:pt>
                <c:pt idx="40">
                  <c:v>655</c:v>
                </c:pt>
                <c:pt idx="41">
                  <c:v>675</c:v>
                </c:pt>
                <c:pt idx="42">
                  <c:v>695</c:v>
                </c:pt>
                <c:pt idx="43">
                  <c:v>715</c:v>
                </c:pt>
                <c:pt idx="44">
                  <c:v>735</c:v>
                </c:pt>
                <c:pt idx="45">
                  <c:v>755</c:v>
                </c:pt>
                <c:pt idx="46">
                  <c:v>775</c:v>
                </c:pt>
                <c:pt idx="47">
                  <c:v>795</c:v>
                </c:pt>
                <c:pt idx="48">
                  <c:v>815</c:v>
                </c:pt>
                <c:pt idx="49">
                  <c:v>835</c:v>
                </c:pt>
                <c:pt idx="50">
                  <c:v>855</c:v>
                </c:pt>
                <c:pt idx="51">
                  <c:v>875</c:v>
                </c:pt>
                <c:pt idx="52">
                  <c:v>895</c:v>
                </c:pt>
                <c:pt idx="53">
                  <c:v>915</c:v>
                </c:pt>
                <c:pt idx="54">
                  <c:v>935</c:v>
                </c:pt>
                <c:pt idx="55">
                  <c:v>955</c:v>
                </c:pt>
                <c:pt idx="56">
                  <c:v>975</c:v>
                </c:pt>
                <c:pt idx="57">
                  <c:v>995</c:v>
                </c:pt>
              </c:numCache>
            </c:numRef>
          </c:xVal>
          <c:yVal>
            <c:numRef>
              <c:f>'-veCas Abs'!$L$67:$L$124</c:f>
              <c:numCache>
                <c:ptCount val="58"/>
                <c:pt idx="0">
                  <c:v>0.12775</c:v>
                </c:pt>
                <c:pt idx="1">
                  <c:v>0.1315</c:v>
                </c:pt>
                <c:pt idx="2">
                  <c:v>0.13725</c:v>
                </c:pt>
                <c:pt idx="3">
                  <c:v>0.14500000000000002</c:v>
                </c:pt>
                <c:pt idx="4">
                  <c:v>0.15225000000000002</c:v>
                </c:pt>
                <c:pt idx="5">
                  <c:v>0.15625</c:v>
                </c:pt>
                <c:pt idx="6">
                  <c:v>0.1615</c:v>
                </c:pt>
                <c:pt idx="7">
                  <c:v>0.16975</c:v>
                </c:pt>
                <c:pt idx="8">
                  <c:v>0.1795</c:v>
                </c:pt>
                <c:pt idx="9">
                  <c:v>0.19275000000000003</c:v>
                </c:pt>
                <c:pt idx="10">
                  <c:v>0.2085</c:v>
                </c:pt>
                <c:pt idx="11">
                  <c:v>0.2215</c:v>
                </c:pt>
                <c:pt idx="12">
                  <c:v>0.236</c:v>
                </c:pt>
                <c:pt idx="13">
                  <c:v>0.24975</c:v>
                </c:pt>
                <c:pt idx="14">
                  <c:v>0.267</c:v>
                </c:pt>
                <c:pt idx="15">
                  <c:v>0.27999999999999997</c:v>
                </c:pt>
                <c:pt idx="16">
                  <c:v>0.272</c:v>
                </c:pt>
                <c:pt idx="17">
                  <c:v>0.2715</c:v>
                </c:pt>
                <c:pt idx="18">
                  <c:v>0.274</c:v>
                </c:pt>
                <c:pt idx="19">
                  <c:v>0.276</c:v>
                </c:pt>
                <c:pt idx="20">
                  <c:v>0.28049999999999997</c:v>
                </c:pt>
                <c:pt idx="21">
                  <c:v>0.286</c:v>
                </c:pt>
                <c:pt idx="22">
                  <c:v>0.2945</c:v>
                </c:pt>
                <c:pt idx="23">
                  <c:v>0.304</c:v>
                </c:pt>
                <c:pt idx="24">
                  <c:v>0.3155</c:v>
                </c:pt>
                <c:pt idx="25">
                  <c:v>0.3265</c:v>
                </c:pt>
                <c:pt idx="26">
                  <c:v>0.33825</c:v>
                </c:pt>
                <c:pt idx="27">
                  <c:v>0.3495</c:v>
                </c:pt>
                <c:pt idx="28">
                  <c:v>0.3595</c:v>
                </c:pt>
                <c:pt idx="29">
                  <c:v>0.371</c:v>
                </c:pt>
                <c:pt idx="30">
                  <c:v>0.383</c:v>
                </c:pt>
                <c:pt idx="31">
                  <c:v>0.39225</c:v>
                </c:pt>
                <c:pt idx="32">
                  <c:v>0.40149999999999997</c:v>
                </c:pt>
                <c:pt idx="33">
                  <c:v>0.408</c:v>
                </c:pt>
                <c:pt idx="34">
                  <c:v>0.4125</c:v>
                </c:pt>
                <c:pt idx="35">
                  <c:v>0.41575</c:v>
                </c:pt>
                <c:pt idx="36">
                  <c:v>0.41625</c:v>
                </c:pt>
                <c:pt idx="37">
                  <c:v>0.41525</c:v>
                </c:pt>
                <c:pt idx="38">
                  <c:v>0.4135</c:v>
                </c:pt>
                <c:pt idx="39">
                  <c:v>0.41125</c:v>
                </c:pt>
                <c:pt idx="40">
                  <c:v>0.40650000000000003</c:v>
                </c:pt>
                <c:pt idx="41">
                  <c:v>0.40349999999999997</c:v>
                </c:pt>
                <c:pt idx="42">
                  <c:v>0.40399999999999997</c:v>
                </c:pt>
                <c:pt idx="43">
                  <c:v>0.4</c:v>
                </c:pt>
                <c:pt idx="44">
                  <c:v>0.396</c:v>
                </c:pt>
                <c:pt idx="45">
                  <c:v>0.393</c:v>
                </c:pt>
                <c:pt idx="46">
                  <c:v>0.3895</c:v>
                </c:pt>
                <c:pt idx="47">
                  <c:v>0.388</c:v>
                </c:pt>
                <c:pt idx="48">
                  <c:v>0.38475</c:v>
                </c:pt>
                <c:pt idx="49">
                  <c:v>0.38225</c:v>
                </c:pt>
                <c:pt idx="50">
                  <c:v>0.381</c:v>
                </c:pt>
                <c:pt idx="51">
                  <c:v>0.38075</c:v>
                </c:pt>
                <c:pt idx="52">
                  <c:v>0.37825</c:v>
                </c:pt>
                <c:pt idx="53">
                  <c:v>0.37825</c:v>
                </c:pt>
                <c:pt idx="54">
                  <c:v>0.37725</c:v>
                </c:pt>
                <c:pt idx="55">
                  <c:v>0.37525</c:v>
                </c:pt>
                <c:pt idx="56">
                  <c:v>0.37475</c:v>
                </c:pt>
                <c:pt idx="57">
                  <c:v>0.3765</c:v>
                </c:pt>
              </c:numCache>
            </c:numRef>
          </c:yVal>
          <c:smooth val="1"/>
        </c:ser>
        <c:ser>
          <c:idx val="2"/>
          <c:order val="2"/>
          <c:tx>
            <c:v>-ve Cascade Growth 2xIPTG</c:v>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errBars>
            <c:errDir val="y"/>
            <c:errBarType val="both"/>
            <c:errValType val="cust"/>
            <c:plus>
              <c:numRef>
                <c:f>'-veCas Abs'!$S$67:$S$124</c:f>
                <c:numCache>
                  <c:ptCount val="58"/>
                  <c:pt idx="0">
                    <c:v>0.00340342964277702</c:v>
                  </c:pt>
                  <c:pt idx="1">
                    <c:v>0.0035939764421413075</c:v>
                  </c:pt>
                  <c:pt idx="2">
                    <c:v>0.0037749172176353785</c:v>
                  </c:pt>
                  <c:pt idx="3">
                    <c:v>0.004041451884327384</c:v>
                  </c:pt>
                  <c:pt idx="4">
                    <c:v>0.0038297084310253437</c:v>
                  </c:pt>
                  <c:pt idx="5">
                    <c:v>0.004546060565661944</c:v>
                  </c:pt>
                  <c:pt idx="6">
                    <c:v>0.004932882862316237</c:v>
                  </c:pt>
                  <c:pt idx="7">
                    <c:v>0.007187952884282602</c:v>
                  </c:pt>
                  <c:pt idx="8">
                    <c:v>0.008999999999999996</c:v>
                  </c:pt>
                  <c:pt idx="9">
                    <c:v>0.010468205831628146</c:v>
                  </c:pt>
                  <c:pt idx="10">
                    <c:v>0.011615363389350614</c:v>
                  </c:pt>
                  <c:pt idx="11">
                    <c:v>0.011528949070347504</c:v>
                  </c:pt>
                  <c:pt idx="12">
                    <c:v>0.012027745701779148</c:v>
                  </c:pt>
                  <c:pt idx="13">
                    <c:v>0.013326039671760447</c:v>
                  </c:pt>
                  <c:pt idx="14">
                    <c:v>0.016145174717750115</c:v>
                  </c:pt>
                  <c:pt idx="15">
                    <c:v>0.010904891868637058</c:v>
                  </c:pt>
                  <c:pt idx="16">
                    <c:v>0.013928388277184121</c:v>
                  </c:pt>
                  <c:pt idx="17">
                    <c:v>0.015413738460650403</c:v>
                  </c:pt>
                  <c:pt idx="18">
                    <c:v>0.01424780684877501</c:v>
                  </c:pt>
                  <c:pt idx="19">
                    <c:v>0.01894509611130683</c:v>
                  </c:pt>
                  <c:pt idx="20">
                    <c:v>0.020083160441856</c:v>
                  </c:pt>
                  <c:pt idx="21">
                    <c:v>0.021832697191749895</c:v>
                  </c:pt>
                  <c:pt idx="22">
                    <c:v>0.02236626924634459</c:v>
                  </c:pt>
                  <c:pt idx="23">
                    <c:v>0.023584952830141486</c:v>
                  </c:pt>
                  <c:pt idx="24">
                    <c:v>0.022662377045079472</c:v>
                  </c:pt>
                  <c:pt idx="25">
                    <c:v>0.02007485989988486</c:v>
                  </c:pt>
                  <c:pt idx="26">
                    <c:v>0.017727097901236808</c:v>
                  </c:pt>
                  <c:pt idx="27">
                    <c:v>0.01651262143533444</c:v>
                  </c:pt>
                  <c:pt idx="28">
                    <c:v>0.015478479684172255</c:v>
                  </c:pt>
                  <c:pt idx="29">
                    <c:v>0.016062378404209</c:v>
                  </c:pt>
                  <c:pt idx="30">
                    <c:v>0.015187714333192678</c:v>
                  </c:pt>
                  <c:pt idx="31">
                    <c:v>0.01391641716343208</c:v>
                  </c:pt>
                  <c:pt idx="32">
                    <c:v>0.01512172829628502</c:v>
                  </c:pt>
                  <c:pt idx="33">
                    <c:v>0.014056433876817181</c:v>
                  </c:pt>
                  <c:pt idx="34">
                    <c:v>0.01384136313132972</c:v>
                  </c:pt>
                  <c:pt idx="35">
                    <c:v>0.012489995996796809</c:v>
                  </c:pt>
                  <c:pt idx="36">
                    <c:v>0.012446552400832386</c:v>
                  </c:pt>
                  <c:pt idx="37">
                    <c:v>0.012288205727444497</c:v>
                  </c:pt>
                  <c:pt idx="38">
                    <c:v>0.010874281585465781</c:v>
                  </c:pt>
                  <c:pt idx="39">
                    <c:v>0.01071991915392401</c:v>
                  </c:pt>
                  <c:pt idx="40">
                    <c:v>0.011528949070347518</c:v>
                  </c:pt>
                  <c:pt idx="41">
                    <c:v>0.012606215398233799</c:v>
                  </c:pt>
                  <c:pt idx="42">
                    <c:v>0.0109696551146029</c:v>
                  </c:pt>
                  <c:pt idx="43">
                    <c:v>0.0076811457478686155</c:v>
                  </c:pt>
                  <c:pt idx="44">
                    <c:v>0.008041558721209886</c:v>
                  </c:pt>
                  <c:pt idx="45">
                    <c:v>0.008426149773176366</c:v>
                  </c:pt>
                  <c:pt idx="46">
                    <c:v>0.008098353742170902</c:v>
                  </c:pt>
                  <c:pt idx="47">
                    <c:v>0.007593857166596352</c:v>
                  </c:pt>
                  <c:pt idx="48">
                    <c:v>0.008286535263104043</c:v>
                  </c:pt>
                  <c:pt idx="49">
                    <c:v>0.008180260794538692</c:v>
                  </c:pt>
                  <c:pt idx="50">
                    <c:v>0.007675719293112977</c:v>
                  </c:pt>
                  <c:pt idx="51">
                    <c:v>0.007135591542869221</c:v>
                  </c:pt>
                  <c:pt idx="52">
                    <c:v>0.0077244201508376515</c:v>
                  </c:pt>
                  <c:pt idx="53">
                    <c:v>0.006701989754294373</c:v>
                  </c:pt>
                  <c:pt idx="54">
                    <c:v>0.008015609770940705</c:v>
                  </c:pt>
                  <c:pt idx="55">
                    <c:v>0.006751543033509703</c:v>
                  </c:pt>
                  <c:pt idx="56">
                    <c:v>0.009142392101268326</c:v>
                  </c:pt>
                  <c:pt idx="57">
                    <c:v>0.009626352718795776</c:v>
                  </c:pt>
                </c:numCache>
              </c:numRef>
            </c:plus>
            <c:minus>
              <c:numRef>
                <c:f>'-veCas Abs'!$S$67:$S$124</c:f>
                <c:numCache>
                  <c:ptCount val="58"/>
                  <c:pt idx="0">
                    <c:v>0.00340342964277702</c:v>
                  </c:pt>
                  <c:pt idx="1">
                    <c:v>0.0035939764421413075</c:v>
                  </c:pt>
                  <c:pt idx="2">
                    <c:v>0.0037749172176353785</c:v>
                  </c:pt>
                  <c:pt idx="3">
                    <c:v>0.004041451884327384</c:v>
                  </c:pt>
                  <c:pt idx="4">
                    <c:v>0.0038297084310253437</c:v>
                  </c:pt>
                  <c:pt idx="5">
                    <c:v>0.004546060565661944</c:v>
                  </c:pt>
                  <c:pt idx="6">
                    <c:v>0.004932882862316237</c:v>
                  </c:pt>
                  <c:pt idx="7">
                    <c:v>0.007187952884282602</c:v>
                  </c:pt>
                  <c:pt idx="8">
                    <c:v>0.008999999999999996</c:v>
                  </c:pt>
                  <c:pt idx="9">
                    <c:v>0.010468205831628146</c:v>
                  </c:pt>
                  <c:pt idx="10">
                    <c:v>0.011615363389350614</c:v>
                  </c:pt>
                  <c:pt idx="11">
                    <c:v>0.011528949070347504</c:v>
                  </c:pt>
                  <c:pt idx="12">
                    <c:v>0.012027745701779148</c:v>
                  </c:pt>
                  <c:pt idx="13">
                    <c:v>0.013326039671760447</c:v>
                  </c:pt>
                  <c:pt idx="14">
                    <c:v>0.016145174717750115</c:v>
                  </c:pt>
                  <c:pt idx="15">
                    <c:v>0.010904891868637058</c:v>
                  </c:pt>
                  <c:pt idx="16">
                    <c:v>0.013928388277184121</c:v>
                  </c:pt>
                  <c:pt idx="17">
                    <c:v>0.015413738460650403</c:v>
                  </c:pt>
                  <c:pt idx="18">
                    <c:v>0.01424780684877501</c:v>
                  </c:pt>
                  <c:pt idx="19">
                    <c:v>0.01894509611130683</c:v>
                  </c:pt>
                  <c:pt idx="20">
                    <c:v>0.020083160441856</c:v>
                  </c:pt>
                  <c:pt idx="21">
                    <c:v>0.021832697191749895</c:v>
                  </c:pt>
                  <c:pt idx="22">
                    <c:v>0.02236626924634459</c:v>
                  </c:pt>
                  <c:pt idx="23">
                    <c:v>0.023584952830141486</c:v>
                  </c:pt>
                  <c:pt idx="24">
                    <c:v>0.022662377045079472</c:v>
                  </c:pt>
                  <c:pt idx="25">
                    <c:v>0.02007485989988486</c:v>
                  </c:pt>
                  <c:pt idx="26">
                    <c:v>0.017727097901236808</c:v>
                  </c:pt>
                  <c:pt idx="27">
                    <c:v>0.01651262143533444</c:v>
                  </c:pt>
                  <c:pt idx="28">
                    <c:v>0.015478479684172255</c:v>
                  </c:pt>
                  <c:pt idx="29">
                    <c:v>0.016062378404209</c:v>
                  </c:pt>
                  <c:pt idx="30">
                    <c:v>0.015187714333192678</c:v>
                  </c:pt>
                  <c:pt idx="31">
                    <c:v>0.01391641716343208</c:v>
                  </c:pt>
                  <c:pt idx="32">
                    <c:v>0.01512172829628502</c:v>
                  </c:pt>
                  <c:pt idx="33">
                    <c:v>0.014056433876817181</c:v>
                  </c:pt>
                  <c:pt idx="34">
                    <c:v>0.01384136313132972</c:v>
                  </c:pt>
                  <c:pt idx="35">
                    <c:v>0.012489995996796809</c:v>
                  </c:pt>
                  <c:pt idx="36">
                    <c:v>0.012446552400832386</c:v>
                  </c:pt>
                  <c:pt idx="37">
                    <c:v>0.012288205727444497</c:v>
                  </c:pt>
                  <c:pt idx="38">
                    <c:v>0.010874281585465781</c:v>
                  </c:pt>
                  <c:pt idx="39">
                    <c:v>0.01071991915392401</c:v>
                  </c:pt>
                  <c:pt idx="40">
                    <c:v>0.011528949070347518</c:v>
                  </c:pt>
                  <c:pt idx="41">
                    <c:v>0.012606215398233799</c:v>
                  </c:pt>
                  <c:pt idx="42">
                    <c:v>0.0109696551146029</c:v>
                  </c:pt>
                  <c:pt idx="43">
                    <c:v>0.0076811457478686155</c:v>
                  </c:pt>
                  <c:pt idx="44">
                    <c:v>0.008041558721209886</c:v>
                  </c:pt>
                  <c:pt idx="45">
                    <c:v>0.008426149773176366</c:v>
                  </c:pt>
                  <c:pt idx="46">
                    <c:v>0.008098353742170902</c:v>
                  </c:pt>
                  <c:pt idx="47">
                    <c:v>0.007593857166596352</c:v>
                  </c:pt>
                  <c:pt idx="48">
                    <c:v>0.008286535263104043</c:v>
                  </c:pt>
                  <c:pt idx="49">
                    <c:v>0.008180260794538692</c:v>
                  </c:pt>
                  <c:pt idx="50">
                    <c:v>0.007675719293112977</c:v>
                  </c:pt>
                  <c:pt idx="51">
                    <c:v>0.007135591542869221</c:v>
                  </c:pt>
                  <c:pt idx="52">
                    <c:v>0.0077244201508376515</c:v>
                  </c:pt>
                  <c:pt idx="53">
                    <c:v>0.006701989754294373</c:v>
                  </c:pt>
                  <c:pt idx="54">
                    <c:v>0.008015609770940705</c:v>
                  </c:pt>
                  <c:pt idx="55">
                    <c:v>0.006751543033509703</c:v>
                  </c:pt>
                  <c:pt idx="56">
                    <c:v>0.009142392101268326</c:v>
                  </c:pt>
                  <c:pt idx="57">
                    <c:v>0.009626352718795776</c:v>
                  </c:pt>
                </c:numCache>
              </c:numRef>
            </c:minus>
            <c:noEndCap val="0"/>
            <c:spPr>
              <a:ln w="3175">
                <a:solidFill>
                  <a:srgbClr val="000000"/>
                </a:solidFill>
              </a:ln>
            </c:spPr>
          </c:errBars>
          <c:errBars>
            <c:errDir val="x"/>
            <c:errBarType val="both"/>
            <c:errValType val="fixedVal"/>
            <c:val val="1"/>
            <c:noEndCap val="0"/>
            <c:spPr>
              <a:ln w="3175">
                <a:solidFill>
                  <a:srgbClr val="000000"/>
                </a:solidFill>
              </a:ln>
            </c:spPr>
          </c:errBars>
          <c:xVal>
            <c:numRef>
              <c:f>'-veCas Abs'!$U$67:$U$124</c:f>
              <c:numCache>
                <c:ptCount val="58"/>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pt idx="15">
                  <c:v>155</c:v>
                </c:pt>
                <c:pt idx="16">
                  <c:v>175</c:v>
                </c:pt>
                <c:pt idx="17">
                  <c:v>195</c:v>
                </c:pt>
                <c:pt idx="18">
                  <c:v>215</c:v>
                </c:pt>
                <c:pt idx="19">
                  <c:v>235</c:v>
                </c:pt>
                <c:pt idx="20">
                  <c:v>255</c:v>
                </c:pt>
                <c:pt idx="21">
                  <c:v>275</c:v>
                </c:pt>
                <c:pt idx="22">
                  <c:v>295</c:v>
                </c:pt>
                <c:pt idx="23">
                  <c:v>315</c:v>
                </c:pt>
                <c:pt idx="24">
                  <c:v>335</c:v>
                </c:pt>
                <c:pt idx="25">
                  <c:v>355</c:v>
                </c:pt>
                <c:pt idx="26">
                  <c:v>375</c:v>
                </c:pt>
                <c:pt idx="27">
                  <c:v>395</c:v>
                </c:pt>
                <c:pt idx="28">
                  <c:v>415</c:v>
                </c:pt>
                <c:pt idx="29">
                  <c:v>435</c:v>
                </c:pt>
                <c:pt idx="30">
                  <c:v>455</c:v>
                </c:pt>
                <c:pt idx="31">
                  <c:v>475</c:v>
                </c:pt>
                <c:pt idx="32">
                  <c:v>495</c:v>
                </c:pt>
                <c:pt idx="33">
                  <c:v>515</c:v>
                </c:pt>
                <c:pt idx="34">
                  <c:v>535</c:v>
                </c:pt>
                <c:pt idx="35">
                  <c:v>555</c:v>
                </c:pt>
                <c:pt idx="36">
                  <c:v>575</c:v>
                </c:pt>
                <c:pt idx="37">
                  <c:v>595</c:v>
                </c:pt>
                <c:pt idx="38">
                  <c:v>615</c:v>
                </c:pt>
                <c:pt idx="39">
                  <c:v>635</c:v>
                </c:pt>
                <c:pt idx="40">
                  <c:v>655</c:v>
                </c:pt>
                <c:pt idx="41">
                  <c:v>675</c:v>
                </c:pt>
                <c:pt idx="42">
                  <c:v>695</c:v>
                </c:pt>
                <c:pt idx="43">
                  <c:v>715</c:v>
                </c:pt>
                <c:pt idx="44">
                  <c:v>735</c:v>
                </c:pt>
                <c:pt idx="45">
                  <c:v>755</c:v>
                </c:pt>
                <c:pt idx="46">
                  <c:v>775</c:v>
                </c:pt>
                <c:pt idx="47">
                  <c:v>795</c:v>
                </c:pt>
                <c:pt idx="48">
                  <c:v>815</c:v>
                </c:pt>
                <c:pt idx="49">
                  <c:v>835</c:v>
                </c:pt>
                <c:pt idx="50">
                  <c:v>855</c:v>
                </c:pt>
                <c:pt idx="51">
                  <c:v>875</c:v>
                </c:pt>
                <c:pt idx="52">
                  <c:v>895</c:v>
                </c:pt>
                <c:pt idx="53">
                  <c:v>915</c:v>
                </c:pt>
                <c:pt idx="54">
                  <c:v>935</c:v>
                </c:pt>
                <c:pt idx="55">
                  <c:v>955</c:v>
                </c:pt>
                <c:pt idx="56">
                  <c:v>975</c:v>
                </c:pt>
                <c:pt idx="57">
                  <c:v>995</c:v>
                </c:pt>
              </c:numCache>
            </c:numRef>
          </c:xVal>
          <c:yVal>
            <c:numRef>
              <c:f>'-veCas Abs'!$R$67:$R$124</c:f>
              <c:numCache>
                <c:ptCount val="58"/>
                <c:pt idx="0">
                  <c:v>0.11825</c:v>
                </c:pt>
                <c:pt idx="1">
                  <c:v>0.12125</c:v>
                </c:pt>
                <c:pt idx="2">
                  <c:v>0.12575</c:v>
                </c:pt>
                <c:pt idx="3">
                  <c:v>0.1315</c:v>
                </c:pt>
                <c:pt idx="4">
                  <c:v>0.137</c:v>
                </c:pt>
                <c:pt idx="5">
                  <c:v>0.139</c:v>
                </c:pt>
                <c:pt idx="6">
                  <c:v>0.14150000000000001</c:v>
                </c:pt>
                <c:pt idx="7">
                  <c:v>0.14650000000000002</c:v>
                </c:pt>
                <c:pt idx="8">
                  <c:v>0.15250000000000002</c:v>
                </c:pt>
                <c:pt idx="9">
                  <c:v>0.16125</c:v>
                </c:pt>
                <c:pt idx="10">
                  <c:v>0.17224999999999996</c:v>
                </c:pt>
                <c:pt idx="11">
                  <c:v>0.18325000000000002</c:v>
                </c:pt>
                <c:pt idx="12">
                  <c:v>0.197</c:v>
                </c:pt>
                <c:pt idx="13">
                  <c:v>0.21175</c:v>
                </c:pt>
                <c:pt idx="14">
                  <c:v>0.22999999999999998</c:v>
                </c:pt>
                <c:pt idx="15">
                  <c:v>0.24475</c:v>
                </c:pt>
                <c:pt idx="16">
                  <c:v>0.242</c:v>
                </c:pt>
                <c:pt idx="17">
                  <c:v>0.24525</c:v>
                </c:pt>
                <c:pt idx="18">
                  <c:v>0.2495</c:v>
                </c:pt>
                <c:pt idx="19">
                  <c:v>0.25175000000000003</c:v>
                </c:pt>
                <c:pt idx="20">
                  <c:v>0.258</c:v>
                </c:pt>
                <c:pt idx="21">
                  <c:v>0.265</c:v>
                </c:pt>
                <c:pt idx="22">
                  <c:v>0.27475000000000005</c:v>
                </c:pt>
                <c:pt idx="23">
                  <c:v>0.28425</c:v>
                </c:pt>
                <c:pt idx="24">
                  <c:v>0.29425</c:v>
                </c:pt>
                <c:pt idx="25">
                  <c:v>0.3035</c:v>
                </c:pt>
                <c:pt idx="26">
                  <c:v>0.31375</c:v>
                </c:pt>
                <c:pt idx="27">
                  <c:v>0.325</c:v>
                </c:pt>
                <c:pt idx="28">
                  <c:v>0.33275</c:v>
                </c:pt>
                <c:pt idx="29">
                  <c:v>0.344</c:v>
                </c:pt>
                <c:pt idx="30">
                  <c:v>0.355</c:v>
                </c:pt>
                <c:pt idx="31">
                  <c:v>0.3655</c:v>
                </c:pt>
                <c:pt idx="32">
                  <c:v>0.375</c:v>
                </c:pt>
                <c:pt idx="33">
                  <c:v>0.38225</c:v>
                </c:pt>
                <c:pt idx="34">
                  <c:v>0.38775000000000004</c:v>
                </c:pt>
                <c:pt idx="35">
                  <c:v>0.391</c:v>
                </c:pt>
                <c:pt idx="36">
                  <c:v>0.39275</c:v>
                </c:pt>
                <c:pt idx="37">
                  <c:v>0.3925</c:v>
                </c:pt>
                <c:pt idx="38">
                  <c:v>0.39075000000000004</c:v>
                </c:pt>
                <c:pt idx="39">
                  <c:v>0.38875</c:v>
                </c:pt>
                <c:pt idx="40">
                  <c:v>0.38575000000000004</c:v>
                </c:pt>
                <c:pt idx="41">
                  <c:v>0.38375</c:v>
                </c:pt>
                <c:pt idx="42">
                  <c:v>0.38149999999999995</c:v>
                </c:pt>
                <c:pt idx="43">
                  <c:v>0.37850000000000006</c:v>
                </c:pt>
                <c:pt idx="44">
                  <c:v>0.376</c:v>
                </c:pt>
                <c:pt idx="45">
                  <c:v>0.3735</c:v>
                </c:pt>
                <c:pt idx="46">
                  <c:v>0.37025</c:v>
                </c:pt>
                <c:pt idx="47">
                  <c:v>0.36750000000000005</c:v>
                </c:pt>
                <c:pt idx="48">
                  <c:v>0.367</c:v>
                </c:pt>
                <c:pt idx="49">
                  <c:v>0.36575</c:v>
                </c:pt>
                <c:pt idx="50">
                  <c:v>0.36424999999999996</c:v>
                </c:pt>
                <c:pt idx="51">
                  <c:v>0.36324999999999996</c:v>
                </c:pt>
                <c:pt idx="52">
                  <c:v>0.36249999999999993</c:v>
                </c:pt>
                <c:pt idx="53">
                  <c:v>0.36224999999999996</c:v>
                </c:pt>
                <c:pt idx="54">
                  <c:v>0.36474999999999996</c:v>
                </c:pt>
                <c:pt idx="55">
                  <c:v>0.36424999999999996</c:v>
                </c:pt>
                <c:pt idx="56">
                  <c:v>0.36475</c:v>
                </c:pt>
                <c:pt idx="57">
                  <c:v>0.367</c:v>
                </c:pt>
              </c:numCache>
            </c:numRef>
          </c:yVal>
          <c:smooth val="1"/>
        </c:ser>
        <c:axId val="61424745"/>
        <c:axId val="15951794"/>
      </c:scatterChart>
      <c:valAx>
        <c:axId val="61424745"/>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Time (min)</a:t>
                </a:r>
              </a:p>
            </c:rich>
          </c:tx>
          <c:layout>
            <c:manualLayout>
              <c:xMode val="factor"/>
              <c:yMode val="factor"/>
              <c:x val="0"/>
              <c:y val="0.0032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15951794"/>
        <c:crosses val="autoZero"/>
        <c:crossBetween val="midCat"/>
        <c:dispUnits/>
      </c:valAx>
      <c:valAx>
        <c:axId val="15951794"/>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OD</a:t>
                </a:r>
                <a:r>
                  <a:rPr lang="en-US" cap="none" sz="1000" b="1" i="0" u="none" baseline="-25000">
                    <a:solidFill>
                      <a:srgbClr val="000000"/>
                    </a:solidFill>
                    <a:latin typeface="Calibri"/>
                    <a:ea typeface="Calibri"/>
                    <a:cs typeface="Calibri"/>
                  </a:rPr>
                  <a:t>600</a:t>
                </a:r>
              </a:p>
            </c:rich>
          </c:tx>
          <c:layout>
            <c:manualLayout>
              <c:xMode val="factor"/>
              <c:yMode val="factor"/>
              <c:x val="-0.0005"/>
              <c:y val="0.009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1424745"/>
        <c:crosses val="autoZero"/>
        <c:crossBetween val="midCat"/>
        <c:dispUnits/>
      </c:valAx>
      <c:spPr>
        <a:solidFill>
          <a:srgbClr val="FFFFFF"/>
        </a:solidFill>
        <a:ln w="3175">
          <a:noFill/>
        </a:ln>
      </c:spPr>
    </c:plotArea>
    <c:legend>
      <c:legendPos val="r"/>
      <c:layout>
        <c:manualLayout>
          <c:xMode val="edge"/>
          <c:yMode val="edge"/>
          <c:x val="0.711"/>
          <c:y val="0.45525"/>
          <c:w val="0.28175"/>
          <c:h val="0.19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-ve Cascade Fluorescence</a:t>
            </a:r>
          </a:p>
        </c:rich>
      </c:tx>
      <c:layout>
        <c:manualLayout>
          <c:xMode val="factor"/>
          <c:yMode val="factor"/>
          <c:x val="-0.0015"/>
          <c:y val="-0.0125"/>
        </c:manualLayout>
      </c:layout>
      <c:spPr>
        <a:noFill/>
        <a:ln w="3175">
          <a:noFill/>
        </a:ln>
      </c:spPr>
    </c:title>
    <c:plotArea>
      <c:layout>
        <c:manualLayout>
          <c:xMode val="edge"/>
          <c:yMode val="edge"/>
          <c:x val="0.04275"/>
          <c:y val="0.128"/>
          <c:w val="0.6075"/>
          <c:h val="0.794"/>
        </c:manualLayout>
      </c:layout>
      <c:scatterChart>
        <c:scatterStyle val="smoothMarker"/>
        <c:varyColors val="0"/>
        <c:ser>
          <c:idx val="0"/>
          <c:order val="0"/>
          <c:tx>
            <c:v>-ve Cascade Fluorescence No IPTG</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errBars>
            <c:errDir val="y"/>
            <c:errBarType val="both"/>
            <c:errValType val="cust"/>
            <c:plus>
              <c:numRef>
                <c:f>'-veCas Fluor'!$G$67:$G$124</c:f>
                <c:numCache>
                  <c:ptCount val="58"/>
                  <c:pt idx="0">
                    <c:v>3.1091263510296048</c:v>
                  </c:pt>
                  <c:pt idx="1">
                    <c:v>1.7320508075688772</c:v>
                  </c:pt>
                  <c:pt idx="2">
                    <c:v>1.9148542155126762</c:v>
                  </c:pt>
                  <c:pt idx="3">
                    <c:v>2.6457513110645907</c:v>
                  </c:pt>
                  <c:pt idx="4">
                    <c:v>1.7320508075688772</c:v>
                  </c:pt>
                  <c:pt idx="5">
                    <c:v>1.8929694486000912</c:v>
                  </c:pt>
                  <c:pt idx="6">
                    <c:v>2.160246899469287</c:v>
                  </c:pt>
                  <c:pt idx="7">
                    <c:v>1.2583057392117916</c:v>
                  </c:pt>
                  <c:pt idx="8">
                    <c:v>1.9148542155126762</c:v>
                  </c:pt>
                  <c:pt idx="9">
                    <c:v>2.753785273643051</c:v>
                  </c:pt>
                  <c:pt idx="10">
                    <c:v>2.8284271247461903</c:v>
                  </c:pt>
                  <c:pt idx="11">
                    <c:v>3</c:v>
                  </c:pt>
                  <c:pt idx="12">
                    <c:v>2.943920288775949</c:v>
                  </c:pt>
                  <c:pt idx="13">
                    <c:v>3.1091263510296048</c:v>
                  </c:pt>
                  <c:pt idx="14">
                    <c:v>1.2909944487358056</c:v>
                  </c:pt>
                  <c:pt idx="15">
                    <c:v>2.449489742783178</c:v>
                  </c:pt>
                  <c:pt idx="16">
                    <c:v>1.2909944487358056</c:v>
                  </c:pt>
                  <c:pt idx="17">
                    <c:v>2.8722813232690143</c:v>
                  </c:pt>
                  <c:pt idx="18">
                    <c:v>2.8722813232690143</c:v>
                  </c:pt>
                  <c:pt idx="19">
                    <c:v>2.449489742783178</c:v>
                  </c:pt>
                  <c:pt idx="20">
                    <c:v>1.1547005383792515</c:v>
                  </c:pt>
                  <c:pt idx="21">
                    <c:v>2.362907813126304</c:v>
                  </c:pt>
                  <c:pt idx="22">
                    <c:v>1.8257418583505538</c:v>
                  </c:pt>
                  <c:pt idx="23">
                    <c:v>2.0816659994661326</c:v>
                  </c:pt>
                  <c:pt idx="24">
                    <c:v>2.362907813126304</c:v>
                  </c:pt>
                  <c:pt idx="25">
                    <c:v>2.6457513110645907</c:v>
                  </c:pt>
                  <c:pt idx="26">
                    <c:v>2.6457513110645907</c:v>
                  </c:pt>
                  <c:pt idx="27">
                    <c:v>2.753785273643051</c:v>
                  </c:pt>
                  <c:pt idx="28">
                    <c:v>3.1622776601683795</c:v>
                  </c:pt>
                  <c:pt idx="29">
                    <c:v>2.8722813232690143</c:v>
                  </c:pt>
                  <c:pt idx="30">
                    <c:v>2.6299556396765835</c:v>
                  </c:pt>
                  <c:pt idx="31">
                    <c:v>3.3166247903554</c:v>
                  </c:pt>
                  <c:pt idx="32">
                    <c:v>2.753785273643051</c:v>
                  </c:pt>
                  <c:pt idx="33">
                    <c:v>3.5118845842842465</c:v>
                  </c:pt>
                  <c:pt idx="34">
                    <c:v>3.8622100754188224</c:v>
                  </c:pt>
                  <c:pt idx="35">
                    <c:v>2.753785273643051</c:v>
                  </c:pt>
                  <c:pt idx="36">
                    <c:v>3.6514837167011076</c:v>
                  </c:pt>
                  <c:pt idx="37">
                    <c:v>2.0615528128088303</c:v>
                  </c:pt>
                  <c:pt idx="38">
                    <c:v>2.3804761428476167</c:v>
                  </c:pt>
                  <c:pt idx="39">
                    <c:v>0.9574271077563381</c:v>
                  </c:pt>
                  <c:pt idx="40">
                    <c:v>1.8257418583505538</c:v>
                  </c:pt>
                  <c:pt idx="41">
                    <c:v>3.1622776601683795</c:v>
                  </c:pt>
                  <c:pt idx="42">
                    <c:v>4.43471156521669</c:v>
                  </c:pt>
                  <c:pt idx="43">
                    <c:v>3.9157800414902435</c:v>
                  </c:pt>
                  <c:pt idx="44">
                    <c:v>2.5</c:v>
                  </c:pt>
                  <c:pt idx="45">
                    <c:v>4.43471156521669</c:v>
                  </c:pt>
                  <c:pt idx="46">
                    <c:v>4.193248541803041</c:v>
                  </c:pt>
                  <c:pt idx="47">
                    <c:v>5.737304826019502</c:v>
                  </c:pt>
                  <c:pt idx="48">
                    <c:v>5.228129047119374</c:v>
                  </c:pt>
                  <c:pt idx="49">
                    <c:v>4.573474244670748</c:v>
                  </c:pt>
                  <c:pt idx="50">
                    <c:v>2.217355782608345</c:v>
                  </c:pt>
                  <c:pt idx="51">
                    <c:v>1.8257418583505538</c:v>
                  </c:pt>
                  <c:pt idx="52">
                    <c:v>2.943920288775949</c:v>
                  </c:pt>
                  <c:pt idx="53">
                    <c:v>3.774917217635375</c:v>
                  </c:pt>
                  <c:pt idx="54">
                    <c:v>4.272001872658765</c:v>
                  </c:pt>
                  <c:pt idx="55">
                    <c:v>4.9916597106239795</c:v>
                  </c:pt>
                  <c:pt idx="56">
                    <c:v>5.737304826019502</c:v>
                  </c:pt>
                  <c:pt idx="57">
                    <c:v>5.94418483337567</c:v>
                  </c:pt>
                </c:numCache>
              </c:numRef>
            </c:plus>
            <c:minus>
              <c:numRef>
                <c:f>'-veCas Fluor'!$G$67:$G$124</c:f>
                <c:numCache>
                  <c:ptCount val="58"/>
                  <c:pt idx="0">
                    <c:v>3.1091263510296048</c:v>
                  </c:pt>
                  <c:pt idx="1">
                    <c:v>1.7320508075688772</c:v>
                  </c:pt>
                  <c:pt idx="2">
                    <c:v>1.9148542155126762</c:v>
                  </c:pt>
                  <c:pt idx="3">
                    <c:v>2.6457513110645907</c:v>
                  </c:pt>
                  <c:pt idx="4">
                    <c:v>1.7320508075688772</c:v>
                  </c:pt>
                  <c:pt idx="5">
                    <c:v>1.8929694486000912</c:v>
                  </c:pt>
                  <c:pt idx="6">
                    <c:v>2.160246899469287</c:v>
                  </c:pt>
                  <c:pt idx="7">
                    <c:v>1.2583057392117916</c:v>
                  </c:pt>
                  <c:pt idx="8">
                    <c:v>1.9148542155126762</c:v>
                  </c:pt>
                  <c:pt idx="9">
                    <c:v>2.753785273643051</c:v>
                  </c:pt>
                  <c:pt idx="10">
                    <c:v>2.8284271247461903</c:v>
                  </c:pt>
                  <c:pt idx="11">
                    <c:v>3</c:v>
                  </c:pt>
                  <c:pt idx="12">
                    <c:v>2.943920288775949</c:v>
                  </c:pt>
                  <c:pt idx="13">
                    <c:v>3.1091263510296048</c:v>
                  </c:pt>
                  <c:pt idx="14">
                    <c:v>1.2909944487358056</c:v>
                  </c:pt>
                  <c:pt idx="15">
                    <c:v>2.449489742783178</c:v>
                  </c:pt>
                  <c:pt idx="16">
                    <c:v>1.2909944487358056</c:v>
                  </c:pt>
                  <c:pt idx="17">
                    <c:v>2.8722813232690143</c:v>
                  </c:pt>
                  <c:pt idx="18">
                    <c:v>2.8722813232690143</c:v>
                  </c:pt>
                  <c:pt idx="19">
                    <c:v>2.449489742783178</c:v>
                  </c:pt>
                  <c:pt idx="20">
                    <c:v>1.1547005383792515</c:v>
                  </c:pt>
                  <c:pt idx="21">
                    <c:v>2.362907813126304</c:v>
                  </c:pt>
                  <c:pt idx="22">
                    <c:v>1.8257418583505538</c:v>
                  </c:pt>
                  <c:pt idx="23">
                    <c:v>2.0816659994661326</c:v>
                  </c:pt>
                  <c:pt idx="24">
                    <c:v>2.362907813126304</c:v>
                  </c:pt>
                  <c:pt idx="25">
                    <c:v>2.6457513110645907</c:v>
                  </c:pt>
                  <c:pt idx="26">
                    <c:v>2.6457513110645907</c:v>
                  </c:pt>
                  <c:pt idx="27">
                    <c:v>2.753785273643051</c:v>
                  </c:pt>
                  <c:pt idx="28">
                    <c:v>3.1622776601683795</c:v>
                  </c:pt>
                  <c:pt idx="29">
                    <c:v>2.8722813232690143</c:v>
                  </c:pt>
                  <c:pt idx="30">
                    <c:v>2.6299556396765835</c:v>
                  </c:pt>
                  <c:pt idx="31">
                    <c:v>3.3166247903554</c:v>
                  </c:pt>
                  <c:pt idx="32">
                    <c:v>2.753785273643051</c:v>
                  </c:pt>
                  <c:pt idx="33">
                    <c:v>3.5118845842842465</c:v>
                  </c:pt>
                  <c:pt idx="34">
                    <c:v>3.8622100754188224</c:v>
                  </c:pt>
                  <c:pt idx="35">
                    <c:v>2.753785273643051</c:v>
                  </c:pt>
                  <c:pt idx="36">
                    <c:v>3.6514837167011076</c:v>
                  </c:pt>
                  <c:pt idx="37">
                    <c:v>2.0615528128088303</c:v>
                  </c:pt>
                  <c:pt idx="38">
                    <c:v>2.3804761428476167</c:v>
                  </c:pt>
                  <c:pt idx="39">
                    <c:v>0.9574271077563381</c:v>
                  </c:pt>
                  <c:pt idx="40">
                    <c:v>1.8257418583505538</c:v>
                  </c:pt>
                  <c:pt idx="41">
                    <c:v>3.1622776601683795</c:v>
                  </c:pt>
                  <c:pt idx="42">
                    <c:v>4.43471156521669</c:v>
                  </c:pt>
                  <c:pt idx="43">
                    <c:v>3.9157800414902435</c:v>
                  </c:pt>
                  <c:pt idx="44">
                    <c:v>2.5</c:v>
                  </c:pt>
                  <c:pt idx="45">
                    <c:v>4.43471156521669</c:v>
                  </c:pt>
                  <c:pt idx="46">
                    <c:v>4.193248541803041</c:v>
                  </c:pt>
                  <c:pt idx="47">
                    <c:v>5.737304826019502</c:v>
                  </c:pt>
                  <c:pt idx="48">
                    <c:v>5.228129047119374</c:v>
                  </c:pt>
                  <c:pt idx="49">
                    <c:v>4.573474244670748</c:v>
                  </c:pt>
                  <c:pt idx="50">
                    <c:v>2.217355782608345</c:v>
                  </c:pt>
                  <c:pt idx="51">
                    <c:v>1.8257418583505538</c:v>
                  </c:pt>
                  <c:pt idx="52">
                    <c:v>2.943920288775949</c:v>
                  </c:pt>
                  <c:pt idx="53">
                    <c:v>3.774917217635375</c:v>
                  </c:pt>
                  <c:pt idx="54">
                    <c:v>4.272001872658765</c:v>
                  </c:pt>
                  <c:pt idx="55">
                    <c:v>4.9916597106239795</c:v>
                  </c:pt>
                  <c:pt idx="56">
                    <c:v>5.737304826019502</c:v>
                  </c:pt>
                  <c:pt idx="57">
                    <c:v>5.94418483337567</c:v>
                  </c:pt>
                </c:numCache>
              </c:numRef>
            </c:minus>
            <c:noEndCap val="0"/>
            <c:spPr>
              <a:ln w="3175">
                <a:solidFill>
                  <a:srgbClr val="000000"/>
                </a:solidFill>
              </a:ln>
            </c:spPr>
          </c:errBars>
          <c:errBars>
            <c:errDir val="x"/>
            <c:errBarType val="both"/>
            <c:errValType val="fixedVal"/>
            <c:val val="1"/>
            <c:noEndCap val="0"/>
            <c:spPr>
              <a:ln w="3175">
                <a:solidFill>
                  <a:srgbClr val="000000"/>
                </a:solidFill>
              </a:ln>
            </c:spPr>
          </c:errBars>
          <c:xVal>
            <c:numRef>
              <c:f>'-veCas Fluor'!$AA$67:$AA$124</c:f>
              <c:numCache>
                <c:ptCount val="58"/>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pt idx="15">
                  <c:v>155</c:v>
                </c:pt>
                <c:pt idx="16">
                  <c:v>175</c:v>
                </c:pt>
                <c:pt idx="17">
                  <c:v>195</c:v>
                </c:pt>
                <c:pt idx="18">
                  <c:v>215</c:v>
                </c:pt>
                <c:pt idx="19">
                  <c:v>235</c:v>
                </c:pt>
                <c:pt idx="20">
                  <c:v>255</c:v>
                </c:pt>
                <c:pt idx="21">
                  <c:v>275</c:v>
                </c:pt>
                <c:pt idx="22">
                  <c:v>295</c:v>
                </c:pt>
                <c:pt idx="23">
                  <c:v>315</c:v>
                </c:pt>
                <c:pt idx="24">
                  <c:v>335</c:v>
                </c:pt>
                <c:pt idx="25">
                  <c:v>355</c:v>
                </c:pt>
                <c:pt idx="26">
                  <c:v>375</c:v>
                </c:pt>
                <c:pt idx="27">
                  <c:v>395</c:v>
                </c:pt>
                <c:pt idx="28">
                  <c:v>415</c:v>
                </c:pt>
                <c:pt idx="29">
                  <c:v>435</c:v>
                </c:pt>
                <c:pt idx="30">
                  <c:v>455</c:v>
                </c:pt>
                <c:pt idx="31">
                  <c:v>475</c:v>
                </c:pt>
                <c:pt idx="32">
                  <c:v>495</c:v>
                </c:pt>
                <c:pt idx="33">
                  <c:v>515</c:v>
                </c:pt>
                <c:pt idx="34">
                  <c:v>535</c:v>
                </c:pt>
                <c:pt idx="35">
                  <c:v>555</c:v>
                </c:pt>
                <c:pt idx="36">
                  <c:v>575</c:v>
                </c:pt>
                <c:pt idx="37">
                  <c:v>595</c:v>
                </c:pt>
                <c:pt idx="38">
                  <c:v>615</c:v>
                </c:pt>
                <c:pt idx="39">
                  <c:v>635</c:v>
                </c:pt>
                <c:pt idx="40">
                  <c:v>655</c:v>
                </c:pt>
                <c:pt idx="41">
                  <c:v>675</c:v>
                </c:pt>
                <c:pt idx="42">
                  <c:v>695</c:v>
                </c:pt>
                <c:pt idx="43">
                  <c:v>715</c:v>
                </c:pt>
                <c:pt idx="44">
                  <c:v>735</c:v>
                </c:pt>
                <c:pt idx="45">
                  <c:v>755</c:v>
                </c:pt>
                <c:pt idx="46">
                  <c:v>775</c:v>
                </c:pt>
                <c:pt idx="47">
                  <c:v>795</c:v>
                </c:pt>
                <c:pt idx="48">
                  <c:v>815</c:v>
                </c:pt>
                <c:pt idx="49">
                  <c:v>835</c:v>
                </c:pt>
                <c:pt idx="50">
                  <c:v>855</c:v>
                </c:pt>
                <c:pt idx="51">
                  <c:v>875</c:v>
                </c:pt>
                <c:pt idx="52">
                  <c:v>895</c:v>
                </c:pt>
                <c:pt idx="53">
                  <c:v>915</c:v>
                </c:pt>
                <c:pt idx="54">
                  <c:v>935</c:v>
                </c:pt>
                <c:pt idx="55">
                  <c:v>955</c:v>
                </c:pt>
                <c:pt idx="56">
                  <c:v>975</c:v>
                </c:pt>
                <c:pt idx="57">
                  <c:v>995</c:v>
                </c:pt>
              </c:numCache>
            </c:numRef>
          </c:xVal>
          <c:yVal>
            <c:numRef>
              <c:f>'-veCas Fluor'!$F$67:$F$124</c:f>
              <c:numCache>
                <c:ptCount val="58"/>
                <c:pt idx="0">
                  <c:v>9.5</c:v>
                </c:pt>
                <c:pt idx="1">
                  <c:v>11.5</c:v>
                </c:pt>
                <c:pt idx="2">
                  <c:v>8.5</c:v>
                </c:pt>
                <c:pt idx="3">
                  <c:v>10.5</c:v>
                </c:pt>
                <c:pt idx="4">
                  <c:v>11.5</c:v>
                </c:pt>
                <c:pt idx="5">
                  <c:v>8.25</c:v>
                </c:pt>
                <c:pt idx="6">
                  <c:v>11</c:v>
                </c:pt>
                <c:pt idx="7">
                  <c:v>8.25</c:v>
                </c:pt>
                <c:pt idx="8">
                  <c:v>8.5</c:v>
                </c:pt>
                <c:pt idx="9">
                  <c:v>9.75</c:v>
                </c:pt>
                <c:pt idx="10">
                  <c:v>11</c:v>
                </c:pt>
                <c:pt idx="11">
                  <c:v>10.5</c:v>
                </c:pt>
                <c:pt idx="12">
                  <c:v>11</c:v>
                </c:pt>
                <c:pt idx="13">
                  <c:v>9.5</c:v>
                </c:pt>
                <c:pt idx="14">
                  <c:v>11.5</c:v>
                </c:pt>
                <c:pt idx="15">
                  <c:v>9</c:v>
                </c:pt>
                <c:pt idx="16">
                  <c:v>12.5</c:v>
                </c:pt>
                <c:pt idx="17">
                  <c:v>9.25</c:v>
                </c:pt>
                <c:pt idx="18">
                  <c:v>9.25</c:v>
                </c:pt>
                <c:pt idx="19">
                  <c:v>11</c:v>
                </c:pt>
                <c:pt idx="20">
                  <c:v>9</c:v>
                </c:pt>
                <c:pt idx="21">
                  <c:v>11.25</c:v>
                </c:pt>
                <c:pt idx="22">
                  <c:v>12</c:v>
                </c:pt>
                <c:pt idx="23">
                  <c:v>11.5</c:v>
                </c:pt>
                <c:pt idx="24">
                  <c:v>11.25</c:v>
                </c:pt>
                <c:pt idx="25">
                  <c:v>9.5</c:v>
                </c:pt>
                <c:pt idx="26">
                  <c:v>11.5</c:v>
                </c:pt>
                <c:pt idx="27">
                  <c:v>10.25</c:v>
                </c:pt>
                <c:pt idx="28">
                  <c:v>10</c:v>
                </c:pt>
                <c:pt idx="29">
                  <c:v>10.75</c:v>
                </c:pt>
                <c:pt idx="30">
                  <c:v>11.75</c:v>
                </c:pt>
                <c:pt idx="31">
                  <c:v>11.5</c:v>
                </c:pt>
                <c:pt idx="32">
                  <c:v>12.25</c:v>
                </c:pt>
                <c:pt idx="33">
                  <c:v>10.5</c:v>
                </c:pt>
                <c:pt idx="34">
                  <c:v>11.25</c:v>
                </c:pt>
                <c:pt idx="35">
                  <c:v>10.25</c:v>
                </c:pt>
                <c:pt idx="36">
                  <c:v>14</c:v>
                </c:pt>
                <c:pt idx="37">
                  <c:v>13.75</c:v>
                </c:pt>
                <c:pt idx="38">
                  <c:v>15.5</c:v>
                </c:pt>
                <c:pt idx="39">
                  <c:v>14.75</c:v>
                </c:pt>
                <c:pt idx="40">
                  <c:v>18</c:v>
                </c:pt>
                <c:pt idx="41">
                  <c:v>14</c:v>
                </c:pt>
                <c:pt idx="42">
                  <c:v>16.5</c:v>
                </c:pt>
                <c:pt idx="43">
                  <c:v>19</c:v>
                </c:pt>
                <c:pt idx="44">
                  <c:v>22.75</c:v>
                </c:pt>
                <c:pt idx="45">
                  <c:v>24.5</c:v>
                </c:pt>
                <c:pt idx="46">
                  <c:v>26.25</c:v>
                </c:pt>
                <c:pt idx="47">
                  <c:v>29.75</c:v>
                </c:pt>
                <c:pt idx="48">
                  <c:v>31</c:v>
                </c:pt>
                <c:pt idx="49">
                  <c:v>38.25</c:v>
                </c:pt>
                <c:pt idx="50">
                  <c:v>42.75</c:v>
                </c:pt>
                <c:pt idx="51">
                  <c:v>46</c:v>
                </c:pt>
                <c:pt idx="52">
                  <c:v>59</c:v>
                </c:pt>
                <c:pt idx="53">
                  <c:v>71.75</c:v>
                </c:pt>
                <c:pt idx="54">
                  <c:v>84.25</c:v>
                </c:pt>
                <c:pt idx="55">
                  <c:v>102.75</c:v>
                </c:pt>
                <c:pt idx="56">
                  <c:v>118.75</c:v>
                </c:pt>
                <c:pt idx="57">
                  <c:v>148</c:v>
                </c:pt>
              </c:numCache>
            </c:numRef>
          </c:yVal>
          <c:smooth val="1"/>
        </c:ser>
        <c:ser>
          <c:idx val="1"/>
          <c:order val="1"/>
          <c:tx>
            <c:v>-ve Cascade Fluorescence 1x IPTG</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errBars>
            <c:errDir val="y"/>
            <c:errBarType val="both"/>
            <c:errValType val="cust"/>
            <c:plus>
              <c:numRef>
                <c:f>'-veCas Fluor'!$O$67:$O$124</c:f>
                <c:numCache>
                  <c:ptCount val="58"/>
                  <c:pt idx="0">
                    <c:v>1.9148542155126762</c:v>
                  </c:pt>
                  <c:pt idx="1">
                    <c:v>2.217355782608345</c:v>
                  </c:pt>
                  <c:pt idx="2">
                    <c:v>1.8257418583505538</c:v>
                  </c:pt>
                  <c:pt idx="3">
                    <c:v>2.160246899469287</c:v>
                  </c:pt>
                  <c:pt idx="4">
                    <c:v>2.6299556396765835</c:v>
                  </c:pt>
                  <c:pt idx="5">
                    <c:v>2.0615528128088303</c:v>
                  </c:pt>
                  <c:pt idx="6">
                    <c:v>2.581988897471611</c:v>
                  </c:pt>
                  <c:pt idx="7">
                    <c:v>2.6457513110645907</c:v>
                  </c:pt>
                  <c:pt idx="8">
                    <c:v>1.8929694486000912</c:v>
                  </c:pt>
                  <c:pt idx="9">
                    <c:v>2.6457513110645907</c:v>
                  </c:pt>
                  <c:pt idx="10">
                    <c:v>1.707825127659933</c:v>
                  </c:pt>
                  <c:pt idx="11">
                    <c:v>2.0615528128088303</c:v>
                  </c:pt>
                  <c:pt idx="12">
                    <c:v>2.217355782608345</c:v>
                  </c:pt>
                  <c:pt idx="13">
                    <c:v>3</c:v>
                  </c:pt>
                  <c:pt idx="14">
                    <c:v>2.160246899469287</c:v>
                  </c:pt>
                  <c:pt idx="15">
                    <c:v>2.217355782608345</c:v>
                  </c:pt>
                  <c:pt idx="16">
                    <c:v>1.1547005383792515</c:v>
                  </c:pt>
                  <c:pt idx="17">
                    <c:v>3.1622776601683795</c:v>
                  </c:pt>
                  <c:pt idx="18">
                    <c:v>2.753785273643051</c:v>
                  </c:pt>
                  <c:pt idx="19">
                    <c:v>1.8929694486000912</c:v>
                  </c:pt>
                  <c:pt idx="20">
                    <c:v>3</c:v>
                  </c:pt>
                  <c:pt idx="21">
                    <c:v>1.707825127659933</c:v>
                  </c:pt>
                  <c:pt idx="22">
                    <c:v>2.8722813232690143</c:v>
                  </c:pt>
                  <c:pt idx="23">
                    <c:v>3</c:v>
                  </c:pt>
                  <c:pt idx="24">
                    <c:v>2.753785273643051</c:v>
                  </c:pt>
                  <c:pt idx="25">
                    <c:v>2.0615528128088303</c:v>
                  </c:pt>
                  <c:pt idx="26">
                    <c:v>2.0615528128088303</c:v>
                  </c:pt>
                  <c:pt idx="27">
                    <c:v>2.8722813232690143</c:v>
                  </c:pt>
                  <c:pt idx="28">
                    <c:v>2.8722813232690143</c:v>
                  </c:pt>
                  <c:pt idx="29">
                    <c:v>2.362907813126304</c:v>
                  </c:pt>
                  <c:pt idx="30">
                    <c:v>2.0615528128088303</c:v>
                  </c:pt>
                  <c:pt idx="31">
                    <c:v>2.581988897471611</c:v>
                  </c:pt>
                  <c:pt idx="32">
                    <c:v>1.707825127659933</c:v>
                  </c:pt>
                  <c:pt idx="33">
                    <c:v>2.943920288775949</c:v>
                  </c:pt>
                  <c:pt idx="34">
                    <c:v>3.685557397915997</c:v>
                  </c:pt>
                  <c:pt idx="35">
                    <c:v>4.242640687119285</c:v>
                  </c:pt>
                  <c:pt idx="36">
                    <c:v>4.546060565661952</c:v>
                  </c:pt>
                  <c:pt idx="37">
                    <c:v>1.707825127659933</c:v>
                  </c:pt>
                  <c:pt idx="38">
                    <c:v>6.137317546507322</c:v>
                  </c:pt>
                  <c:pt idx="39">
                    <c:v>4.546060565661952</c:v>
                  </c:pt>
                  <c:pt idx="40">
                    <c:v>2.886751345948129</c:v>
                  </c:pt>
                  <c:pt idx="41">
                    <c:v>7.234178138070235</c:v>
                  </c:pt>
                  <c:pt idx="42">
                    <c:v>6.751543033509698</c:v>
                  </c:pt>
                  <c:pt idx="43">
                    <c:v>7.047458170621991</c:v>
                  </c:pt>
                  <c:pt idx="44">
                    <c:v>6.3966136874651625</c:v>
                  </c:pt>
                  <c:pt idx="45">
                    <c:v>5.715476066494082</c:v>
                  </c:pt>
                  <c:pt idx="46">
                    <c:v>10.56330125166055</c:v>
                  </c:pt>
                  <c:pt idx="47">
                    <c:v>13.671747023210555</c:v>
                  </c:pt>
                  <c:pt idx="48">
                    <c:v>10.082988974836116</c:v>
                  </c:pt>
                  <c:pt idx="49">
                    <c:v>15.641824275533422</c:v>
                  </c:pt>
                  <c:pt idx="50">
                    <c:v>21.045585443666486</c:v>
                  </c:pt>
                  <c:pt idx="51">
                    <c:v>15.819292019556375</c:v>
                  </c:pt>
                  <c:pt idx="52">
                    <c:v>8.082903768654761</c:v>
                  </c:pt>
                  <c:pt idx="53">
                    <c:v>6.27162924074226</c:v>
                  </c:pt>
                  <c:pt idx="54">
                    <c:v>4.573474244670748</c:v>
                  </c:pt>
                  <c:pt idx="55">
                    <c:v>7.852812659593164</c:v>
                  </c:pt>
                  <c:pt idx="56">
                    <c:v>5.560275772537426</c:v>
                  </c:pt>
                  <c:pt idx="57">
                    <c:v>11.615363389350618</c:v>
                  </c:pt>
                </c:numCache>
              </c:numRef>
            </c:plus>
            <c:minus>
              <c:numRef>
                <c:f>'-veCas Fluor'!$O$67:$O$124</c:f>
                <c:numCache>
                  <c:ptCount val="58"/>
                  <c:pt idx="0">
                    <c:v>1.9148542155126762</c:v>
                  </c:pt>
                  <c:pt idx="1">
                    <c:v>2.217355782608345</c:v>
                  </c:pt>
                  <c:pt idx="2">
                    <c:v>1.8257418583505538</c:v>
                  </c:pt>
                  <c:pt idx="3">
                    <c:v>2.160246899469287</c:v>
                  </c:pt>
                  <c:pt idx="4">
                    <c:v>2.6299556396765835</c:v>
                  </c:pt>
                  <c:pt idx="5">
                    <c:v>2.0615528128088303</c:v>
                  </c:pt>
                  <c:pt idx="6">
                    <c:v>2.581988897471611</c:v>
                  </c:pt>
                  <c:pt idx="7">
                    <c:v>2.6457513110645907</c:v>
                  </c:pt>
                  <c:pt idx="8">
                    <c:v>1.8929694486000912</c:v>
                  </c:pt>
                  <c:pt idx="9">
                    <c:v>2.6457513110645907</c:v>
                  </c:pt>
                  <c:pt idx="10">
                    <c:v>1.707825127659933</c:v>
                  </c:pt>
                  <c:pt idx="11">
                    <c:v>2.0615528128088303</c:v>
                  </c:pt>
                  <c:pt idx="12">
                    <c:v>2.217355782608345</c:v>
                  </c:pt>
                  <c:pt idx="13">
                    <c:v>3</c:v>
                  </c:pt>
                  <c:pt idx="14">
                    <c:v>2.160246899469287</c:v>
                  </c:pt>
                  <c:pt idx="15">
                    <c:v>2.217355782608345</c:v>
                  </c:pt>
                  <c:pt idx="16">
                    <c:v>1.1547005383792515</c:v>
                  </c:pt>
                  <c:pt idx="17">
                    <c:v>3.1622776601683795</c:v>
                  </c:pt>
                  <c:pt idx="18">
                    <c:v>2.753785273643051</c:v>
                  </c:pt>
                  <c:pt idx="19">
                    <c:v>1.8929694486000912</c:v>
                  </c:pt>
                  <c:pt idx="20">
                    <c:v>3</c:v>
                  </c:pt>
                  <c:pt idx="21">
                    <c:v>1.707825127659933</c:v>
                  </c:pt>
                  <c:pt idx="22">
                    <c:v>2.8722813232690143</c:v>
                  </c:pt>
                  <c:pt idx="23">
                    <c:v>3</c:v>
                  </c:pt>
                  <c:pt idx="24">
                    <c:v>2.753785273643051</c:v>
                  </c:pt>
                  <c:pt idx="25">
                    <c:v>2.0615528128088303</c:v>
                  </c:pt>
                  <c:pt idx="26">
                    <c:v>2.0615528128088303</c:v>
                  </c:pt>
                  <c:pt idx="27">
                    <c:v>2.8722813232690143</c:v>
                  </c:pt>
                  <c:pt idx="28">
                    <c:v>2.8722813232690143</c:v>
                  </c:pt>
                  <c:pt idx="29">
                    <c:v>2.362907813126304</c:v>
                  </c:pt>
                  <c:pt idx="30">
                    <c:v>2.0615528128088303</c:v>
                  </c:pt>
                  <c:pt idx="31">
                    <c:v>2.581988897471611</c:v>
                  </c:pt>
                  <c:pt idx="32">
                    <c:v>1.707825127659933</c:v>
                  </c:pt>
                  <c:pt idx="33">
                    <c:v>2.943920288775949</c:v>
                  </c:pt>
                  <c:pt idx="34">
                    <c:v>3.685557397915997</c:v>
                  </c:pt>
                  <c:pt idx="35">
                    <c:v>4.242640687119285</c:v>
                  </c:pt>
                  <c:pt idx="36">
                    <c:v>4.546060565661952</c:v>
                  </c:pt>
                  <c:pt idx="37">
                    <c:v>1.707825127659933</c:v>
                  </c:pt>
                  <c:pt idx="38">
                    <c:v>6.137317546507322</c:v>
                  </c:pt>
                  <c:pt idx="39">
                    <c:v>4.546060565661952</c:v>
                  </c:pt>
                  <c:pt idx="40">
                    <c:v>2.886751345948129</c:v>
                  </c:pt>
                  <c:pt idx="41">
                    <c:v>7.234178138070235</c:v>
                  </c:pt>
                  <c:pt idx="42">
                    <c:v>6.751543033509698</c:v>
                  </c:pt>
                  <c:pt idx="43">
                    <c:v>7.047458170621991</c:v>
                  </c:pt>
                  <c:pt idx="44">
                    <c:v>6.3966136874651625</c:v>
                  </c:pt>
                  <c:pt idx="45">
                    <c:v>5.715476066494082</c:v>
                  </c:pt>
                  <c:pt idx="46">
                    <c:v>10.56330125166055</c:v>
                  </c:pt>
                  <c:pt idx="47">
                    <c:v>13.671747023210555</c:v>
                  </c:pt>
                  <c:pt idx="48">
                    <c:v>10.082988974836116</c:v>
                  </c:pt>
                  <c:pt idx="49">
                    <c:v>15.641824275533422</c:v>
                  </c:pt>
                  <c:pt idx="50">
                    <c:v>21.045585443666486</c:v>
                  </c:pt>
                  <c:pt idx="51">
                    <c:v>15.819292019556375</c:v>
                  </c:pt>
                  <c:pt idx="52">
                    <c:v>8.082903768654761</c:v>
                  </c:pt>
                  <c:pt idx="53">
                    <c:v>6.27162924074226</c:v>
                  </c:pt>
                  <c:pt idx="54">
                    <c:v>4.573474244670748</c:v>
                  </c:pt>
                  <c:pt idx="55">
                    <c:v>7.852812659593164</c:v>
                  </c:pt>
                  <c:pt idx="56">
                    <c:v>5.560275772537426</c:v>
                  </c:pt>
                  <c:pt idx="57">
                    <c:v>11.615363389350618</c:v>
                  </c:pt>
                </c:numCache>
              </c:numRef>
            </c:minus>
            <c:noEndCap val="0"/>
            <c:spPr>
              <a:ln w="3175">
                <a:solidFill>
                  <a:srgbClr val="000000"/>
                </a:solidFill>
              </a:ln>
            </c:spPr>
          </c:errBars>
          <c:errBars>
            <c:errDir val="x"/>
            <c:errBarType val="both"/>
            <c:errValType val="fixedVal"/>
            <c:val val="1"/>
            <c:noEndCap val="0"/>
            <c:spPr>
              <a:ln w="3175">
                <a:solidFill>
                  <a:srgbClr val="000000"/>
                </a:solidFill>
              </a:ln>
            </c:spPr>
          </c:errBars>
          <c:xVal>
            <c:numRef>
              <c:f>'-veCas Fluor'!$AA$67:$AA$124</c:f>
              <c:numCache>
                <c:ptCount val="58"/>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pt idx="15">
                  <c:v>155</c:v>
                </c:pt>
                <c:pt idx="16">
                  <c:v>175</c:v>
                </c:pt>
                <c:pt idx="17">
                  <c:v>195</c:v>
                </c:pt>
                <c:pt idx="18">
                  <c:v>215</c:v>
                </c:pt>
                <c:pt idx="19">
                  <c:v>235</c:v>
                </c:pt>
                <c:pt idx="20">
                  <c:v>255</c:v>
                </c:pt>
                <c:pt idx="21">
                  <c:v>275</c:v>
                </c:pt>
                <c:pt idx="22">
                  <c:v>295</c:v>
                </c:pt>
                <c:pt idx="23">
                  <c:v>315</c:v>
                </c:pt>
                <c:pt idx="24">
                  <c:v>335</c:v>
                </c:pt>
                <c:pt idx="25">
                  <c:v>355</c:v>
                </c:pt>
                <c:pt idx="26">
                  <c:v>375</c:v>
                </c:pt>
                <c:pt idx="27">
                  <c:v>395</c:v>
                </c:pt>
                <c:pt idx="28">
                  <c:v>415</c:v>
                </c:pt>
                <c:pt idx="29">
                  <c:v>435</c:v>
                </c:pt>
                <c:pt idx="30">
                  <c:v>455</c:v>
                </c:pt>
                <c:pt idx="31">
                  <c:v>475</c:v>
                </c:pt>
                <c:pt idx="32">
                  <c:v>495</c:v>
                </c:pt>
                <c:pt idx="33">
                  <c:v>515</c:v>
                </c:pt>
                <c:pt idx="34">
                  <c:v>535</c:v>
                </c:pt>
                <c:pt idx="35">
                  <c:v>555</c:v>
                </c:pt>
                <c:pt idx="36">
                  <c:v>575</c:v>
                </c:pt>
                <c:pt idx="37">
                  <c:v>595</c:v>
                </c:pt>
                <c:pt idx="38">
                  <c:v>615</c:v>
                </c:pt>
                <c:pt idx="39">
                  <c:v>635</c:v>
                </c:pt>
                <c:pt idx="40">
                  <c:v>655</c:v>
                </c:pt>
                <c:pt idx="41">
                  <c:v>675</c:v>
                </c:pt>
                <c:pt idx="42">
                  <c:v>695</c:v>
                </c:pt>
                <c:pt idx="43">
                  <c:v>715</c:v>
                </c:pt>
                <c:pt idx="44">
                  <c:v>735</c:v>
                </c:pt>
                <c:pt idx="45">
                  <c:v>755</c:v>
                </c:pt>
                <c:pt idx="46">
                  <c:v>775</c:v>
                </c:pt>
                <c:pt idx="47">
                  <c:v>795</c:v>
                </c:pt>
                <c:pt idx="48">
                  <c:v>815</c:v>
                </c:pt>
                <c:pt idx="49">
                  <c:v>835</c:v>
                </c:pt>
                <c:pt idx="50">
                  <c:v>855</c:v>
                </c:pt>
                <c:pt idx="51">
                  <c:v>875</c:v>
                </c:pt>
                <c:pt idx="52">
                  <c:v>895</c:v>
                </c:pt>
                <c:pt idx="53">
                  <c:v>915</c:v>
                </c:pt>
                <c:pt idx="54">
                  <c:v>935</c:v>
                </c:pt>
                <c:pt idx="55">
                  <c:v>955</c:v>
                </c:pt>
                <c:pt idx="56">
                  <c:v>975</c:v>
                </c:pt>
                <c:pt idx="57">
                  <c:v>995</c:v>
                </c:pt>
              </c:numCache>
            </c:numRef>
          </c:xVal>
          <c:yVal>
            <c:numRef>
              <c:f>'-veCas Fluor'!$N$67:$N$124</c:f>
              <c:numCache>
                <c:ptCount val="58"/>
                <c:pt idx="0">
                  <c:v>10.5</c:v>
                </c:pt>
                <c:pt idx="1">
                  <c:v>8.25</c:v>
                </c:pt>
                <c:pt idx="2">
                  <c:v>11</c:v>
                </c:pt>
                <c:pt idx="3">
                  <c:v>8</c:v>
                </c:pt>
                <c:pt idx="4">
                  <c:v>8.25</c:v>
                </c:pt>
                <c:pt idx="5">
                  <c:v>10.75</c:v>
                </c:pt>
                <c:pt idx="6">
                  <c:v>9</c:v>
                </c:pt>
                <c:pt idx="7">
                  <c:v>10.5</c:v>
                </c:pt>
                <c:pt idx="8">
                  <c:v>10.75</c:v>
                </c:pt>
                <c:pt idx="9">
                  <c:v>8.5</c:v>
                </c:pt>
                <c:pt idx="10">
                  <c:v>7.75</c:v>
                </c:pt>
                <c:pt idx="11">
                  <c:v>7.75</c:v>
                </c:pt>
                <c:pt idx="12">
                  <c:v>8.25</c:v>
                </c:pt>
                <c:pt idx="13">
                  <c:v>8.5</c:v>
                </c:pt>
                <c:pt idx="14">
                  <c:v>8</c:v>
                </c:pt>
                <c:pt idx="15">
                  <c:v>6.75</c:v>
                </c:pt>
                <c:pt idx="16">
                  <c:v>8</c:v>
                </c:pt>
                <c:pt idx="17">
                  <c:v>10</c:v>
                </c:pt>
                <c:pt idx="18">
                  <c:v>10.25</c:v>
                </c:pt>
                <c:pt idx="19">
                  <c:v>8.25</c:v>
                </c:pt>
                <c:pt idx="20">
                  <c:v>10.5</c:v>
                </c:pt>
                <c:pt idx="21">
                  <c:v>7.75</c:v>
                </c:pt>
                <c:pt idx="22">
                  <c:v>9.25</c:v>
                </c:pt>
                <c:pt idx="23">
                  <c:v>9.5</c:v>
                </c:pt>
                <c:pt idx="24">
                  <c:v>10.25</c:v>
                </c:pt>
                <c:pt idx="25">
                  <c:v>11.75</c:v>
                </c:pt>
                <c:pt idx="26">
                  <c:v>8.25</c:v>
                </c:pt>
                <c:pt idx="27">
                  <c:v>9.25</c:v>
                </c:pt>
                <c:pt idx="28">
                  <c:v>9.25</c:v>
                </c:pt>
                <c:pt idx="29">
                  <c:v>11.25</c:v>
                </c:pt>
                <c:pt idx="30">
                  <c:v>8.75</c:v>
                </c:pt>
                <c:pt idx="31">
                  <c:v>9</c:v>
                </c:pt>
                <c:pt idx="32">
                  <c:v>8.75</c:v>
                </c:pt>
                <c:pt idx="33">
                  <c:v>10</c:v>
                </c:pt>
                <c:pt idx="34">
                  <c:v>10.25</c:v>
                </c:pt>
                <c:pt idx="35">
                  <c:v>13</c:v>
                </c:pt>
                <c:pt idx="36">
                  <c:v>12</c:v>
                </c:pt>
                <c:pt idx="37">
                  <c:v>16.25</c:v>
                </c:pt>
                <c:pt idx="38">
                  <c:v>15.5</c:v>
                </c:pt>
                <c:pt idx="39">
                  <c:v>21</c:v>
                </c:pt>
                <c:pt idx="40">
                  <c:v>26.5</c:v>
                </c:pt>
                <c:pt idx="41">
                  <c:v>35.5</c:v>
                </c:pt>
                <c:pt idx="42">
                  <c:v>45.75</c:v>
                </c:pt>
                <c:pt idx="43">
                  <c:v>58.5</c:v>
                </c:pt>
                <c:pt idx="44">
                  <c:v>73.25</c:v>
                </c:pt>
                <c:pt idx="45">
                  <c:v>87</c:v>
                </c:pt>
                <c:pt idx="46">
                  <c:v>110.25</c:v>
                </c:pt>
                <c:pt idx="47">
                  <c:v>130.75</c:v>
                </c:pt>
                <c:pt idx="48">
                  <c:v>148.5</c:v>
                </c:pt>
                <c:pt idx="49">
                  <c:v>171</c:v>
                </c:pt>
                <c:pt idx="50">
                  <c:v>194.75</c:v>
                </c:pt>
                <c:pt idx="51">
                  <c:v>220.25</c:v>
                </c:pt>
                <c:pt idx="52">
                  <c:v>235</c:v>
                </c:pt>
                <c:pt idx="53">
                  <c:v>244</c:v>
                </c:pt>
                <c:pt idx="54">
                  <c:v>245.75</c:v>
                </c:pt>
                <c:pt idx="55">
                  <c:v>249.5</c:v>
                </c:pt>
                <c:pt idx="56">
                  <c:v>249.75</c:v>
                </c:pt>
                <c:pt idx="57">
                  <c:v>252.75</c:v>
                </c:pt>
              </c:numCache>
            </c:numRef>
          </c:yVal>
          <c:smooth val="1"/>
        </c:ser>
        <c:ser>
          <c:idx val="2"/>
          <c:order val="2"/>
          <c:tx>
            <c:v>-ve Cascade Fluorescence 2xIPTG</c:v>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errBars>
            <c:errDir val="y"/>
            <c:errBarType val="both"/>
            <c:errValType val="cust"/>
            <c:plus>
              <c:numRef>
                <c:f>'-veCas Fluor'!$W$67:$W$124</c:f>
                <c:numCache>
                  <c:ptCount val="58"/>
                  <c:pt idx="0">
                    <c:v>1.2909944487358056</c:v>
                  </c:pt>
                  <c:pt idx="1">
                    <c:v>2.753785273643051</c:v>
                  </c:pt>
                  <c:pt idx="2">
                    <c:v>1.707825127659933</c:v>
                  </c:pt>
                  <c:pt idx="3">
                    <c:v>1.2583057392117916</c:v>
                  </c:pt>
                  <c:pt idx="4">
                    <c:v>3.1622776601683795</c:v>
                  </c:pt>
                  <c:pt idx="5">
                    <c:v>2.449489742783178</c:v>
                  </c:pt>
                  <c:pt idx="6">
                    <c:v>2.753785273643051</c:v>
                  </c:pt>
                  <c:pt idx="7">
                    <c:v>2.753785273643051</c:v>
                  </c:pt>
                  <c:pt idx="8">
                    <c:v>2.753785273643051</c:v>
                  </c:pt>
                  <c:pt idx="9">
                    <c:v>1.632993161855452</c:v>
                  </c:pt>
                  <c:pt idx="10">
                    <c:v>2.160246899469287</c:v>
                  </c:pt>
                  <c:pt idx="11">
                    <c:v>2.6457513110645907</c:v>
                  </c:pt>
                  <c:pt idx="12">
                    <c:v>3.1091263510296048</c:v>
                  </c:pt>
                  <c:pt idx="13">
                    <c:v>1.707825127659933</c:v>
                  </c:pt>
                  <c:pt idx="14">
                    <c:v>3.1091263510296048</c:v>
                  </c:pt>
                  <c:pt idx="15">
                    <c:v>1.1547005383792515</c:v>
                  </c:pt>
                  <c:pt idx="16">
                    <c:v>1.2583057392117916</c:v>
                  </c:pt>
                  <c:pt idx="17">
                    <c:v>2.362907813126304</c:v>
                  </c:pt>
                  <c:pt idx="18">
                    <c:v>2.6457513110645907</c:v>
                  </c:pt>
                  <c:pt idx="19">
                    <c:v>1.9148542155126762</c:v>
                  </c:pt>
                  <c:pt idx="20">
                    <c:v>3.095695936834452</c:v>
                  </c:pt>
                  <c:pt idx="21">
                    <c:v>1.707825127659933</c:v>
                  </c:pt>
                  <c:pt idx="22">
                    <c:v>2.8722813232690143</c:v>
                  </c:pt>
                  <c:pt idx="23">
                    <c:v>2.8284271247461903</c:v>
                  </c:pt>
                  <c:pt idx="24">
                    <c:v>2.0615528128088303</c:v>
                  </c:pt>
                  <c:pt idx="25">
                    <c:v>2.8722813232690143</c:v>
                  </c:pt>
                  <c:pt idx="26">
                    <c:v>1.1547005383792515</c:v>
                  </c:pt>
                  <c:pt idx="27">
                    <c:v>1.8929694486000912</c:v>
                  </c:pt>
                  <c:pt idx="28">
                    <c:v>1.5</c:v>
                  </c:pt>
                  <c:pt idx="29">
                    <c:v>2.449489742783178</c:v>
                  </c:pt>
                  <c:pt idx="30">
                    <c:v>1.8257418583505538</c:v>
                  </c:pt>
                  <c:pt idx="31">
                    <c:v>0.816496580927726</c:v>
                  </c:pt>
                  <c:pt idx="32">
                    <c:v>1</c:v>
                  </c:pt>
                  <c:pt idx="33">
                    <c:v>1.4142135623730951</c:v>
                  </c:pt>
                  <c:pt idx="34">
                    <c:v>2.217355782608345</c:v>
                  </c:pt>
                  <c:pt idx="35">
                    <c:v>7.0710678118654755</c:v>
                  </c:pt>
                  <c:pt idx="36">
                    <c:v>4.932882862316247</c:v>
                  </c:pt>
                  <c:pt idx="37">
                    <c:v>8.65544144839919</c:v>
                  </c:pt>
                  <c:pt idx="38">
                    <c:v>4.83045891539648</c:v>
                  </c:pt>
                  <c:pt idx="39">
                    <c:v>7.58836829188814</c:v>
                  </c:pt>
                  <c:pt idx="40">
                    <c:v>7.932002689527196</c:v>
                  </c:pt>
                  <c:pt idx="41">
                    <c:v>15.264337522473747</c:v>
                  </c:pt>
                  <c:pt idx="42">
                    <c:v>18.565200420859092</c:v>
                  </c:pt>
                  <c:pt idx="43">
                    <c:v>24.358434541926815</c:v>
                  </c:pt>
                  <c:pt idx="44">
                    <c:v>28.616720054308576</c:v>
                  </c:pt>
                  <c:pt idx="45">
                    <c:v>31.4364438192363</c:v>
                  </c:pt>
                  <c:pt idx="46">
                    <c:v>35.70597522357661</c:v>
                  </c:pt>
                  <c:pt idx="47">
                    <c:v>45.02129125943265</c:v>
                  </c:pt>
                  <c:pt idx="48">
                    <c:v>48.66894971813822</c:v>
                  </c:pt>
                  <c:pt idx="49">
                    <c:v>44.75488800120049</c:v>
                  </c:pt>
                  <c:pt idx="50">
                    <c:v>44.73626418615365</c:v>
                  </c:pt>
                  <c:pt idx="51">
                    <c:v>46.783187863447985</c:v>
                  </c:pt>
                  <c:pt idx="52">
                    <c:v>48.449286200452256</c:v>
                  </c:pt>
                  <c:pt idx="53">
                    <c:v>52.391952308218734</c:v>
                  </c:pt>
                  <c:pt idx="54">
                    <c:v>53.76802023508026</c:v>
                  </c:pt>
                  <c:pt idx="55">
                    <c:v>54.82928049865327</c:v>
                  </c:pt>
                  <c:pt idx="56">
                    <c:v>59.112181485714096</c:v>
                  </c:pt>
                  <c:pt idx="57">
                    <c:v>64.67611614808051</c:v>
                  </c:pt>
                </c:numCache>
              </c:numRef>
            </c:plus>
            <c:minus>
              <c:numRef>
                <c:f>'-veCas Fluor'!$W$67:$W$124</c:f>
                <c:numCache>
                  <c:ptCount val="58"/>
                  <c:pt idx="0">
                    <c:v>1.2909944487358056</c:v>
                  </c:pt>
                  <c:pt idx="1">
                    <c:v>2.753785273643051</c:v>
                  </c:pt>
                  <c:pt idx="2">
                    <c:v>1.707825127659933</c:v>
                  </c:pt>
                  <c:pt idx="3">
                    <c:v>1.2583057392117916</c:v>
                  </c:pt>
                  <c:pt idx="4">
                    <c:v>3.1622776601683795</c:v>
                  </c:pt>
                  <c:pt idx="5">
                    <c:v>2.449489742783178</c:v>
                  </c:pt>
                  <c:pt idx="6">
                    <c:v>2.753785273643051</c:v>
                  </c:pt>
                  <c:pt idx="7">
                    <c:v>2.753785273643051</c:v>
                  </c:pt>
                  <c:pt idx="8">
                    <c:v>2.753785273643051</c:v>
                  </c:pt>
                  <c:pt idx="9">
                    <c:v>1.632993161855452</c:v>
                  </c:pt>
                  <c:pt idx="10">
                    <c:v>2.160246899469287</c:v>
                  </c:pt>
                  <c:pt idx="11">
                    <c:v>2.6457513110645907</c:v>
                  </c:pt>
                  <c:pt idx="12">
                    <c:v>3.1091263510296048</c:v>
                  </c:pt>
                  <c:pt idx="13">
                    <c:v>1.707825127659933</c:v>
                  </c:pt>
                  <c:pt idx="14">
                    <c:v>3.1091263510296048</c:v>
                  </c:pt>
                  <c:pt idx="15">
                    <c:v>1.1547005383792515</c:v>
                  </c:pt>
                  <c:pt idx="16">
                    <c:v>1.2583057392117916</c:v>
                  </c:pt>
                  <c:pt idx="17">
                    <c:v>2.362907813126304</c:v>
                  </c:pt>
                  <c:pt idx="18">
                    <c:v>2.6457513110645907</c:v>
                  </c:pt>
                  <c:pt idx="19">
                    <c:v>1.9148542155126762</c:v>
                  </c:pt>
                  <c:pt idx="20">
                    <c:v>3.095695936834452</c:v>
                  </c:pt>
                  <c:pt idx="21">
                    <c:v>1.707825127659933</c:v>
                  </c:pt>
                  <c:pt idx="22">
                    <c:v>2.8722813232690143</c:v>
                  </c:pt>
                  <c:pt idx="23">
                    <c:v>2.8284271247461903</c:v>
                  </c:pt>
                  <c:pt idx="24">
                    <c:v>2.0615528128088303</c:v>
                  </c:pt>
                  <c:pt idx="25">
                    <c:v>2.8722813232690143</c:v>
                  </c:pt>
                  <c:pt idx="26">
                    <c:v>1.1547005383792515</c:v>
                  </c:pt>
                  <c:pt idx="27">
                    <c:v>1.8929694486000912</c:v>
                  </c:pt>
                  <c:pt idx="28">
                    <c:v>1.5</c:v>
                  </c:pt>
                  <c:pt idx="29">
                    <c:v>2.449489742783178</c:v>
                  </c:pt>
                  <c:pt idx="30">
                    <c:v>1.8257418583505538</c:v>
                  </c:pt>
                  <c:pt idx="31">
                    <c:v>0.816496580927726</c:v>
                  </c:pt>
                  <c:pt idx="32">
                    <c:v>1</c:v>
                  </c:pt>
                  <c:pt idx="33">
                    <c:v>1.4142135623730951</c:v>
                  </c:pt>
                  <c:pt idx="34">
                    <c:v>2.217355782608345</c:v>
                  </c:pt>
                  <c:pt idx="35">
                    <c:v>7.0710678118654755</c:v>
                  </c:pt>
                  <c:pt idx="36">
                    <c:v>4.932882862316247</c:v>
                  </c:pt>
                  <c:pt idx="37">
                    <c:v>8.65544144839919</c:v>
                  </c:pt>
                  <c:pt idx="38">
                    <c:v>4.83045891539648</c:v>
                  </c:pt>
                  <c:pt idx="39">
                    <c:v>7.58836829188814</c:v>
                  </c:pt>
                  <c:pt idx="40">
                    <c:v>7.932002689527196</c:v>
                  </c:pt>
                  <c:pt idx="41">
                    <c:v>15.264337522473747</c:v>
                  </c:pt>
                  <c:pt idx="42">
                    <c:v>18.565200420859092</c:v>
                  </c:pt>
                  <c:pt idx="43">
                    <c:v>24.358434541926815</c:v>
                  </c:pt>
                  <c:pt idx="44">
                    <c:v>28.616720054308576</c:v>
                  </c:pt>
                  <c:pt idx="45">
                    <c:v>31.4364438192363</c:v>
                  </c:pt>
                  <c:pt idx="46">
                    <c:v>35.70597522357661</c:v>
                  </c:pt>
                  <c:pt idx="47">
                    <c:v>45.02129125943265</c:v>
                  </c:pt>
                  <c:pt idx="48">
                    <c:v>48.66894971813822</c:v>
                  </c:pt>
                  <c:pt idx="49">
                    <c:v>44.75488800120049</c:v>
                  </c:pt>
                  <c:pt idx="50">
                    <c:v>44.73626418615365</c:v>
                  </c:pt>
                  <c:pt idx="51">
                    <c:v>46.783187863447985</c:v>
                  </c:pt>
                  <c:pt idx="52">
                    <c:v>48.449286200452256</c:v>
                  </c:pt>
                  <c:pt idx="53">
                    <c:v>52.391952308218734</c:v>
                  </c:pt>
                  <c:pt idx="54">
                    <c:v>53.76802023508026</c:v>
                  </c:pt>
                  <c:pt idx="55">
                    <c:v>54.82928049865327</c:v>
                  </c:pt>
                  <c:pt idx="56">
                    <c:v>59.112181485714096</c:v>
                  </c:pt>
                  <c:pt idx="57">
                    <c:v>64.67611614808051</c:v>
                  </c:pt>
                </c:numCache>
              </c:numRef>
            </c:minus>
            <c:noEndCap val="0"/>
            <c:spPr>
              <a:ln w="3175">
                <a:solidFill>
                  <a:srgbClr val="000000"/>
                </a:solidFill>
              </a:ln>
            </c:spPr>
          </c:errBars>
          <c:errBars>
            <c:errDir val="x"/>
            <c:errBarType val="both"/>
            <c:errValType val="fixedVal"/>
            <c:val val="1"/>
            <c:noEndCap val="0"/>
            <c:spPr>
              <a:ln w="3175">
                <a:solidFill>
                  <a:srgbClr val="000000"/>
                </a:solidFill>
              </a:ln>
            </c:spPr>
          </c:errBars>
          <c:xVal>
            <c:numRef>
              <c:f>'-veCas Fluor'!$AA$67:$AA$124</c:f>
              <c:numCache>
                <c:ptCount val="58"/>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pt idx="15">
                  <c:v>155</c:v>
                </c:pt>
                <c:pt idx="16">
                  <c:v>175</c:v>
                </c:pt>
                <c:pt idx="17">
                  <c:v>195</c:v>
                </c:pt>
                <c:pt idx="18">
                  <c:v>215</c:v>
                </c:pt>
                <c:pt idx="19">
                  <c:v>235</c:v>
                </c:pt>
                <c:pt idx="20">
                  <c:v>255</c:v>
                </c:pt>
                <c:pt idx="21">
                  <c:v>275</c:v>
                </c:pt>
                <c:pt idx="22">
                  <c:v>295</c:v>
                </c:pt>
                <c:pt idx="23">
                  <c:v>315</c:v>
                </c:pt>
                <c:pt idx="24">
                  <c:v>335</c:v>
                </c:pt>
                <c:pt idx="25">
                  <c:v>355</c:v>
                </c:pt>
                <c:pt idx="26">
                  <c:v>375</c:v>
                </c:pt>
                <c:pt idx="27">
                  <c:v>395</c:v>
                </c:pt>
                <c:pt idx="28">
                  <c:v>415</c:v>
                </c:pt>
                <c:pt idx="29">
                  <c:v>435</c:v>
                </c:pt>
                <c:pt idx="30">
                  <c:v>455</c:v>
                </c:pt>
                <c:pt idx="31">
                  <c:v>475</c:v>
                </c:pt>
                <c:pt idx="32">
                  <c:v>495</c:v>
                </c:pt>
                <c:pt idx="33">
                  <c:v>515</c:v>
                </c:pt>
                <c:pt idx="34">
                  <c:v>535</c:v>
                </c:pt>
                <c:pt idx="35">
                  <c:v>555</c:v>
                </c:pt>
                <c:pt idx="36">
                  <c:v>575</c:v>
                </c:pt>
                <c:pt idx="37">
                  <c:v>595</c:v>
                </c:pt>
                <c:pt idx="38">
                  <c:v>615</c:v>
                </c:pt>
                <c:pt idx="39">
                  <c:v>635</c:v>
                </c:pt>
                <c:pt idx="40">
                  <c:v>655</c:v>
                </c:pt>
                <c:pt idx="41">
                  <c:v>675</c:v>
                </c:pt>
                <c:pt idx="42">
                  <c:v>695</c:v>
                </c:pt>
                <c:pt idx="43">
                  <c:v>715</c:v>
                </c:pt>
                <c:pt idx="44">
                  <c:v>735</c:v>
                </c:pt>
                <c:pt idx="45">
                  <c:v>755</c:v>
                </c:pt>
                <c:pt idx="46">
                  <c:v>775</c:v>
                </c:pt>
                <c:pt idx="47">
                  <c:v>795</c:v>
                </c:pt>
                <c:pt idx="48">
                  <c:v>815</c:v>
                </c:pt>
                <c:pt idx="49">
                  <c:v>835</c:v>
                </c:pt>
                <c:pt idx="50">
                  <c:v>855</c:v>
                </c:pt>
                <c:pt idx="51">
                  <c:v>875</c:v>
                </c:pt>
                <c:pt idx="52">
                  <c:v>895</c:v>
                </c:pt>
                <c:pt idx="53">
                  <c:v>915</c:v>
                </c:pt>
                <c:pt idx="54">
                  <c:v>935</c:v>
                </c:pt>
                <c:pt idx="55">
                  <c:v>955</c:v>
                </c:pt>
                <c:pt idx="56">
                  <c:v>975</c:v>
                </c:pt>
                <c:pt idx="57">
                  <c:v>995</c:v>
                </c:pt>
              </c:numCache>
            </c:numRef>
          </c:xVal>
          <c:yVal>
            <c:numRef>
              <c:f>'-veCas Fluor'!$V$67:$V$124</c:f>
              <c:numCache>
                <c:ptCount val="58"/>
                <c:pt idx="0">
                  <c:v>7.5</c:v>
                </c:pt>
                <c:pt idx="1">
                  <c:v>10.25</c:v>
                </c:pt>
                <c:pt idx="2">
                  <c:v>7.75</c:v>
                </c:pt>
                <c:pt idx="3">
                  <c:v>10.75</c:v>
                </c:pt>
                <c:pt idx="4">
                  <c:v>9</c:v>
                </c:pt>
                <c:pt idx="5">
                  <c:v>9</c:v>
                </c:pt>
                <c:pt idx="6">
                  <c:v>8.75</c:v>
                </c:pt>
                <c:pt idx="7">
                  <c:v>9.75</c:v>
                </c:pt>
                <c:pt idx="8">
                  <c:v>8.75</c:v>
                </c:pt>
                <c:pt idx="9">
                  <c:v>11</c:v>
                </c:pt>
                <c:pt idx="10">
                  <c:v>11</c:v>
                </c:pt>
                <c:pt idx="11">
                  <c:v>10.5</c:v>
                </c:pt>
                <c:pt idx="12">
                  <c:v>9.5</c:v>
                </c:pt>
                <c:pt idx="13">
                  <c:v>10.75</c:v>
                </c:pt>
                <c:pt idx="14">
                  <c:v>9.5</c:v>
                </c:pt>
                <c:pt idx="15">
                  <c:v>10</c:v>
                </c:pt>
                <c:pt idx="16">
                  <c:v>11.75</c:v>
                </c:pt>
                <c:pt idx="17">
                  <c:v>10.25</c:v>
                </c:pt>
                <c:pt idx="18">
                  <c:v>10.5</c:v>
                </c:pt>
                <c:pt idx="19">
                  <c:v>11.5</c:v>
                </c:pt>
                <c:pt idx="20">
                  <c:v>10.25</c:v>
                </c:pt>
                <c:pt idx="21">
                  <c:v>11.25</c:v>
                </c:pt>
                <c:pt idx="22">
                  <c:v>9.25</c:v>
                </c:pt>
                <c:pt idx="23">
                  <c:v>9</c:v>
                </c:pt>
                <c:pt idx="24">
                  <c:v>8.25</c:v>
                </c:pt>
                <c:pt idx="25">
                  <c:v>9.25</c:v>
                </c:pt>
                <c:pt idx="26">
                  <c:v>12</c:v>
                </c:pt>
                <c:pt idx="27">
                  <c:v>11.75</c:v>
                </c:pt>
                <c:pt idx="28">
                  <c:v>11.75</c:v>
                </c:pt>
                <c:pt idx="29">
                  <c:v>9</c:v>
                </c:pt>
                <c:pt idx="30">
                  <c:v>12</c:v>
                </c:pt>
                <c:pt idx="31">
                  <c:v>13</c:v>
                </c:pt>
                <c:pt idx="32">
                  <c:v>13.5</c:v>
                </c:pt>
                <c:pt idx="33">
                  <c:v>14</c:v>
                </c:pt>
                <c:pt idx="34">
                  <c:v>15.75</c:v>
                </c:pt>
                <c:pt idx="35">
                  <c:v>17</c:v>
                </c:pt>
                <c:pt idx="36">
                  <c:v>20.5</c:v>
                </c:pt>
                <c:pt idx="37">
                  <c:v>20.75</c:v>
                </c:pt>
                <c:pt idx="38">
                  <c:v>27</c:v>
                </c:pt>
                <c:pt idx="39">
                  <c:v>29.25</c:v>
                </c:pt>
                <c:pt idx="40">
                  <c:v>37.75</c:v>
                </c:pt>
                <c:pt idx="41">
                  <c:v>49.5</c:v>
                </c:pt>
                <c:pt idx="42">
                  <c:v>61</c:v>
                </c:pt>
                <c:pt idx="43">
                  <c:v>78</c:v>
                </c:pt>
                <c:pt idx="44">
                  <c:v>95.25</c:v>
                </c:pt>
                <c:pt idx="45">
                  <c:v>117.25</c:v>
                </c:pt>
                <c:pt idx="46">
                  <c:v>137.25</c:v>
                </c:pt>
                <c:pt idx="47">
                  <c:v>160.75</c:v>
                </c:pt>
                <c:pt idx="48">
                  <c:v>186</c:v>
                </c:pt>
                <c:pt idx="49">
                  <c:v>204.5</c:v>
                </c:pt>
                <c:pt idx="50">
                  <c:v>219</c:v>
                </c:pt>
                <c:pt idx="51">
                  <c:v>231</c:v>
                </c:pt>
                <c:pt idx="52">
                  <c:v>241</c:v>
                </c:pt>
                <c:pt idx="53">
                  <c:v>245.25</c:v>
                </c:pt>
                <c:pt idx="54">
                  <c:v>259.5</c:v>
                </c:pt>
                <c:pt idx="55">
                  <c:v>276.25</c:v>
                </c:pt>
                <c:pt idx="56">
                  <c:v>295.25</c:v>
                </c:pt>
                <c:pt idx="57">
                  <c:v>321.5</c:v>
                </c:pt>
              </c:numCache>
            </c:numRef>
          </c:yVal>
          <c:smooth val="1"/>
        </c:ser>
        <c:axId val="9348419"/>
        <c:axId val="17026908"/>
      </c:scatterChart>
      <c:valAx>
        <c:axId val="9348419"/>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Time (min)</a:t>
                </a:r>
              </a:p>
            </c:rich>
          </c:tx>
          <c:layout>
            <c:manualLayout>
              <c:xMode val="factor"/>
              <c:yMode val="factor"/>
              <c:x val="0"/>
              <c:y val="0.0032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17026908"/>
        <c:crosses val="autoZero"/>
        <c:crossBetween val="midCat"/>
        <c:dispUnits/>
      </c:valAx>
      <c:valAx>
        <c:axId val="17026908"/>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Mean GFP Expressed</a:t>
                </a:r>
              </a:p>
            </c:rich>
          </c:tx>
          <c:layout>
            <c:manualLayout>
              <c:xMode val="factor"/>
              <c:yMode val="factor"/>
              <c:x val="-0.0005"/>
              <c:y val="0.009"/>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9348419"/>
        <c:crosses val="autoZero"/>
        <c:crossBetween val="midCat"/>
        <c:dispUnits/>
      </c:valAx>
      <c:spPr>
        <a:solidFill>
          <a:srgbClr val="FFFFFF"/>
        </a:solidFill>
        <a:ln w="3175">
          <a:noFill/>
        </a:ln>
      </c:spPr>
    </c:plotArea>
    <c:legend>
      <c:legendPos val="r"/>
      <c:layout>
        <c:manualLayout>
          <c:xMode val="edge"/>
          <c:yMode val="edge"/>
          <c:x val="0.671"/>
          <c:y val="0.45725"/>
          <c:w val="0.322"/>
          <c:h val="0.178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Relative Mean Expression till 815 min No IPTG</a:t>
            </a:r>
          </a:p>
        </c:rich>
      </c:tx>
      <c:layout>
        <c:manualLayout>
          <c:xMode val="factor"/>
          <c:yMode val="factor"/>
          <c:x val="-0.0015"/>
          <c:y val="-0.01075"/>
        </c:manualLayout>
      </c:layout>
      <c:spPr>
        <a:noFill/>
        <a:ln w="3175">
          <a:noFill/>
        </a:ln>
      </c:spPr>
    </c:title>
    <c:plotArea>
      <c:layout>
        <c:manualLayout>
          <c:xMode val="edge"/>
          <c:yMode val="edge"/>
          <c:x val="0.044"/>
          <c:y val="0.1365"/>
          <c:w val="0.63625"/>
          <c:h val="0.78025"/>
        </c:manualLayout>
      </c:layout>
      <c:scatterChart>
        <c:scatterStyle val="smoothMarker"/>
        <c:varyColors val="0"/>
        <c:ser>
          <c:idx val="0"/>
          <c:order val="0"/>
          <c:tx>
            <c:v>Control 815 min No IPTG</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errBars>
            <c:errDir val="y"/>
            <c:errBarType val="both"/>
            <c:errValType val="cust"/>
            <c:plus>
              <c:numRef>
                <c:f>'-veCas Fluor'!$I$4:$I$52</c:f>
                <c:numCache>
                  <c:ptCount val="49"/>
                  <c:pt idx="0">
                    <c:v>0.08603416838127566</c:v>
                  </c:pt>
                  <c:pt idx="1">
                    <c:v>0.09433095661809307</c:v>
                  </c:pt>
                  <c:pt idx="2">
                    <c:v>0.0984512783525026</c:v>
                  </c:pt>
                  <c:pt idx="3">
                    <c:v>0.08483044698020623</c:v>
                  </c:pt>
                  <c:pt idx="4">
                    <c:v>0.0783396767790864</c:v>
                  </c:pt>
                  <c:pt idx="5">
                    <c:v>0.08436937056057248</c:v>
                  </c:pt>
                  <c:pt idx="6">
                    <c:v>0.07126012335690893</c:v>
                  </c:pt>
                  <c:pt idx="7">
                    <c:v>0.07025782134899025</c:v>
                  </c:pt>
                  <c:pt idx="8">
                    <c:v>0.046534726753949957</c:v>
                  </c:pt>
                  <c:pt idx="9">
                    <c:v>0.050529070468735754</c:v>
                  </c:pt>
                  <c:pt idx="10">
                    <c:v>0.041485384626890096</c:v>
                  </c:pt>
                  <c:pt idx="11">
                    <c:v>0.037662145469323435</c:v>
                  </c:pt>
                  <c:pt idx="12">
                    <c:v>0.0375363950499174</c:v>
                  </c:pt>
                  <c:pt idx="13">
                    <c:v>0.037156590388737414</c:v>
                  </c:pt>
                  <c:pt idx="14">
                    <c:v>0.04783734961494001</c:v>
                  </c:pt>
                  <c:pt idx="15">
                    <c:v>0.060786749456795346</c:v>
                  </c:pt>
                  <c:pt idx="16">
                    <c:v>0.061655589362398004</c:v>
                  </c:pt>
                  <c:pt idx="17">
                    <c:v>0.06322680480470082</c:v>
                  </c:pt>
                  <c:pt idx="18">
                    <c:v>0.06917269325797835</c:v>
                  </c:pt>
                  <c:pt idx="19">
                    <c:v>0.0652327494749182</c:v>
                  </c:pt>
                  <c:pt idx="20">
                    <c:v>0.06922393862363747</c:v>
                  </c:pt>
                  <c:pt idx="21">
                    <c:v>0.06876135545863145</c:v>
                  </c:pt>
                  <c:pt idx="22">
                    <c:v>0.07976020842541644</c:v>
                  </c:pt>
                  <c:pt idx="23">
                    <c:v>0.07097757481630067</c:v>
                  </c:pt>
                  <c:pt idx="24">
                    <c:v>0.07698508582609434</c:v>
                  </c:pt>
                  <c:pt idx="25">
                    <c:v>0.08105386051425457</c:v>
                  </c:pt>
                  <c:pt idx="26">
                    <c:v>0.08492792926286005</c:v>
                  </c:pt>
                  <c:pt idx="27">
                    <c:v>0.08805750034717973</c:v>
                  </c:pt>
                  <c:pt idx="28">
                    <c:v>0.08927067272961867</c:v>
                  </c:pt>
                  <c:pt idx="29">
                    <c:v>0.09675580359299574</c:v>
                  </c:pt>
                  <c:pt idx="30">
                    <c:v>0.09096272317762627</c:v>
                  </c:pt>
                  <c:pt idx="31">
                    <c:v>0.09547681959874836</c:v>
                  </c:pt>
                  <c:pt idx="32">
                    <c:v>0.08669113625490145</c:v>
                  </c:pt>
                  <c:pt idx="33">
                    <c:v>0.09230427647798284</c:v>
                  </c:pt>
                  <c:pt idx="34">
                    <c:v>0.09631500037297004</c:v>
                  </c:pt>
                  <c:pt idx="35">
                    <c:v>0.09864319135793415</c:v>
                  </c:pt>
                  <c:pt idx="36">
                    <c:v>0.07964156171276301</c:v>
                  </c:pt>
                  <c:pt idx="37">
                    <c:v>0.0743608836907713</c:v>
                  </c:pt>
                  <c:pt idx="38">
                    <c:v>0.06629322184198347</c:v>
                  </c:pt>
                  <c:pt idx="39">
                    <c:v>0.05236708816245939</c:v>
                  </c:pt>
                  <c:pt idx="40">
                    <c:v>0.04888830825748554</c:v>
                  </c:pt>
                  <c:pt idx="41">
                    <c:v>0.055777285654345345</c:v>
                  </c:pt>
                  <c:pt idx="42">
                    <c:v>0.04888830825748554</c:v>
                  </c:pt>
                  <c:pt idx="43">
                    <c:v>0.04691419533679116</c:v>
                  </c:pt>
                  <c:pt idx="44">
                    <c:v>0.04421627840359439</c:v>
                  </c:pt>
                  <c:pt idx="45">
                    <c:v>0.054142745430898906</c:v>
                  </c:pt>
                  <c:pt idx="46">
                    <c:v>0.05236708816245939</c:v>
                  </c:pt>
                  <c:pt idx="47">
                    <c:v>0.053682320932945775</c:v>
                  </c:pt>
                  <c:pt idx="48">
                    <c:v>0.05225410617935708</c:v>
                  </c:pt>
                </c:numCache>
              </c:numRef>
            </c:plus>
            <c:minus>
              <c:numRef>
                <c:f>'-veCas Fluor'!$I$4:$I$52</c:f>
                <c:numCache>
                  <c:ptCount val="49"/>
                  <c:pt idx="0">
                    <c:v>0.08603416838127566</c:v>
                  </c:pt>
                  <c:pt idx="1">
                    <c:v>0.09433095661809307</c:v>
                  </c:pt>
                  <c:pt idx="2">
                    <c:v>0.0984512783525026</c:v>
                  </c:pt>
                  <c:pt idx="3">
                    <c:v>0.08483044698020623</c:v>
                  </c:pt>
                  <c:pt idx="4">
                    <c:v>0.0783396767790864</c:v>
                  </c:pt>
                  <c:pt idx="5">
                    <c:v>0.08436937056057248</c:v>
                  </c:pt>
                  <c:pt idx="6">
                    <c:v>0.07126012335690893</c:v>
                  </c:pt>
                  <c:pt idx="7">
                    <c:v>0.07025782134899025</c:v>
                  </c:pt>
                  <c:pt idx="8">
                    <c:v>0.046534726753949957</c:v>
                  </c:pt>
                  <c:pt idx="9">
                    <c:v>0.050529070468735754</c:v>
                  </c:pt>
                  <c:pt idx="10">
                    <c:v>0.041485384626890096</c:v>
                  </c:pt>
                  <c:pt idx="11">
                    <c:v>0.037662145469323435</c:v>
                  </c:pt>
                  <c:pt idx="12">
                    <c:v>0.0375363950499174</c:v>
                  </c:pt>
                  <c:pt idx="13">
                    <c:v>0.037156590388737414</c:v>
                  </c:pt>
                  <c:pt idx="14">
                    <c:v>0.04783734961494001</c:v>
                  </c:pt>
                  <c:pt idx="15">
                    <c:v>0.060786749456795346</c:v>
                  </c:pt>
                  <c:pt idx="16">
                    <c:v>0.061655589362398004</c:v>
                  </c:pt>
                  <c:pt idx="17">
                    <c:v>0.06322680480470082</c:v>
                  </c:pt>
                  <c:pt idx="18">
                    <c:v>0.06917269325797835</c:v>
                  </c:pt>
                  <c:pt idx="19">
                    <c:v>0.0652327494749182</c:v>
                  </c:pt>
                  <c:pt idx="20">
                    <c:v>0.06922393862363747</c:v>
                  </c:pt>
                  <c:pt idx="21">
                    <c:v>0.06876135545863145</c:v>
                  </c:pt>
                  <c:pt idx="22">
                    <c:v>0.07976020842541644</c:v>
                  </c:pt>
                  <c:pt idx="23">
                    <c:v>0.07097757481630067</c:v>
                  </c:pt>
                  <c:pt idx="24">
                    <c:v>0.07698508582609434</c:v>
                  </c:pt>
                  <c:pt idx="25">
                    <c:v>0.08105386051425457</c:v>
                  </c:pt>
                  <c:pt idx="26">
                    <c:v>0.08492792926286005</c:v>
                  </c:pt>
                  <c:pt idx="27">
                    <c:v>0.08805750034717973</c:v>
                  </c:pt>
                  <c:pt idx="28">
                    <c:v>0.08927067272961867</c:v>
                  </c:pt>
                  <c:pt idx="29">
                    <c:v>0.09675580359299574</c:v>
                  </c:pt>
                  <c:pt idx="30">
                    <c:v>0.09096272317762627</c:v>
                  </c:pt>
                  <c:pt idx="31">
                    <c:v>0.09547681959874836</c:v>
                  </c:pt>
                  <c:pt idx="32">
                    <c:v>0.08669113625490145</c:v>
                  </c:pt>
                  <c:pt idx="33">
                    <c:v>0.09230427647798284</c:v>
                  </c:pt>
                  <c:pt idx="34">
                    <c:v>0.09631500037297004</c:v>
                  </c:pt>
                  <c:pt idx="35">
                    <c:v>0.09864319135793415</c:v>
                  </c:pt>
                  <c:pt idx="36">
                    <c:v>0.07964156171276301</c:v>
                  </c:pt>
                  <c:pt idx="37">
                    <c:v>0.0743608836907713</c:v>
                  </c:pt>
                  <c:pt idx="38">
                    <c:v>0.06629322184198347</c:v>
                  </c:pt>
                  <c:pt idx="39">
                    <c:v>0.05236708816245939</c:v>
                  </c:pt>
                  <c:pt idx="40">
                    <c:v>0.04888830825748554</c:v>
                  </c:pt>
                  <c:pt idx="41">
                    <c:v>0.055777285654345345</c:v>
                  </c:pt>
                  <c:pt idx="42">
                    <c:v>0.04888830825748554</c:v>
                  </c:pt>
                  <c:pt idx="43">
                    <c:v>0.04691419533679116</c:v>
                  </c:pt>
                  <c:pt idx="44">
                    <c:v>0.04421627840359439</c:v>
                  </c:pt>
                  <c:pt idx="45">
                    <c:v>0.054142745430898906</c:v>
                  </c:pt>
                  <c:pt idx="46">
                    <c:v>0.05236708816245939</c:v>
                  </c:pt>
                  <c:pt idx="47">
                    <c:v>0.053682320932945775</c:v>
                  </c:pt>
                  <c:pt idx="48">
                    <c:v>0.05225410617935708</c:v>
                  </c:pt>
                </c:numCache>
              </c:numRef>
            </c:minus>
            <c:noEndCap val="0"/>
            <c:spPr>
              <a:ln w="3175">
                <a:solidFill>
                  <a:srgbClr val="000000"/>
                </a:solidFill>
              </a:ln>
            </c:spPr>
          </c:errBars>
          <c:errBars>
            <c:errDir val="x"/>
            <c:errBarType val="both"/>
            <c:errValType val="fixedVal"/>
            <c:val val="1"/>
            <c:noEndCap val="0"/>
            <c:spPr>
              <a:ln w="3175">
                <a:solidFill>
                  <a:srgbClr val="000000"/>
                </a:solidFill>
              </a:ln>
            </c:spPr>
          </c:errBars>
          <c:xVal>
            <c:numRef>
              <c:f>'-veCas Fluor'!$AA$4:$AA$52</c:f>
              <c:numCache>
                <c:ptCount val="49"/>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pt idx="15">
                  <c:v>155</c:v>
                </c:pt>
                <c:pt idx="16">
                  <c:v>175</c:v>
                </c:pt>
                <c:pt idx="17">
                  <c:v>195</c:v>
                </c:pt>
                <c:pt idx="18">
                  <c:v>215</c:v>
                </c:pt>
                <c:pt idx="19">
                  <c:v>235</c:v>
                </c:pt>
                <c:pt idx="20">
                  <c:v>255</c:v>
                </c:pt>
                <c:pt idx="21">
                  <c:v>275</c:v>
                </c:pt>
                <c:pt idx="22">
                  <c:v>295</c:v>
                </c:pt>
                <c:pt idx="23">
                  <c:v>315</c:v>
                </c:pt>
                <c:pt idx="24">
                  <c:v>335</c:v>
                </c:pt>
                <c:pt idx="25">
                  <c:v>355</c:v>
                </c:pt>
                <c:pt idx="26">
                  <c:v>375</c:v>
                </c:pt>
                <c:pt idx="27">
                  <c:v>395</c:v>
                </c:pt>
                <c:pt idx="28">
                  <c:v>415</c:v>
                </c:pt>
                <c:pt idx="29">
                  <c:v>435</c:v>
                </c:pt>
                <c:pt idx="30">
                  <c:v>455</c:v>
                </c:pt>
                <c:pt idx="31">
                  <c:v>475</c:v>
                </c:pt>
                <c:pt idx="32">
                  <c:v>495</c:v>
                </c:pt>
                <c:pt idx="33">
                  <c:v>515</c:v>
                </c:pt>
                <c:pt idx="34">
                  <c:v>535</c:v>
                </c:pt>
                <c:pt idx="35">
                  <c:v>555</c:v>
                </c:pt>
                <c:pt idx="36">
                  <c:v>575</c:v>
                </c:pt>
                <c:pt idx="37">
                  <c:v>595</c:v>
                </c:pt>
                <c:pt idx="38">
                  <c:v>615</c:v>
                </c:pt>
                <c:pt idx="39">
                  <c:v>635</c:v>
                </c:pt>
                <c:pt idx="40">
                  <c:v>655</c:v>
                </c:pt>
                <c:pt idx="41">
                  <c:v>675</c:v>
                </c:pt>
                <c:pt idx="42">
                  <c:v>695</c:v>
                </c:pt>
                <c:pt idx="43">
                  <c:v>715</c:v>
                </c:pt>
                <c:pt idx="44">
                  <c:v>735</c:v>
                </c:pt>
                <c:pt idx="45">
                  <c:v>755</c:v>
                </c:pt>
                <c:pt idx="46">
                  <c:v>775</c:v>
                </c:pt>
                <c:pt idx="47">
                  <c:v>795</c:v>
                </c:pt>
                <c:pt idx="48">
                  <c:v>815</c:v>
                </c:pt>
              </c:numCache>
            </c:numRef>
          </c:xVal>
          <c:yVal>
            <c:numRef>
              <c:f>'-veCas Fluor'!$H$4:$H$52</c:f>
              <c:numCache>
                <c:ptCount val="49"/>
                <c:pt idx="0">
                  <c:v>1</c:v>
                </c:pt>
                <c:pt idx="1">
                  <c:v>0.9933422103861518</c:v>
                </c:pt>
                <c:pt idx="2">
                  <c:v>1.0199733688415447</c:v>
                </c:pt>
                <c:pt idx="3">
                  <c:v>1.0252996005326231</c:v>
                </c:pt>
                <c:pt idx="4">
                  <c:v>1.0306258322237016</c:v>
                </c:pt>
                <c:pt idx="5">
                  <c:v>1.0372836218375499</c:v>
                </c:pt>
                <c:pt idx="6">
                  <c:v>1.0466045272969373</c:v>
                </c:pt>
                <c:pt idx="7">
                  <c:v>1.0599201065246338</c:v>
                </c:pt>
                <c:pt idx="8">
                  <c:v>1.0945406125166446</c:v>
                </c:pt>
                <c:pt idx="9">
                  <c:v>1.1344873501997337</c:v>
                </c:pt>
                <c:pt idx="10">
                  <c:v>1.2090545938748336</c:v>
                </c:pt>
                <c:pt idx="11">
                  <c:v>1.2729693741677763</c:v>
                </c:pt>
                <c:pt idx="12">
                  <c:v>1.3501997336884155</c:v>
                </c:pt>
                <c:pt idx="13">
                  <c:v>1.4167776298268975</c:v>
                </c:pt>
                <c:pt idx="14">
                  <c:v>1.4913448735019974</c:v>
                </c:pt>
                <c:pt idx="15">
                  <c:v>1.4314247669773634</c:v>
                </c:pt>
                <c:pt idx="16">
                  <c:v>1.5019973368841544</c:v>
                </c:pt>
                <c:pt idx="17">
                  <c:v>1.5326231691078562</c:v>
                </c:pt>
                <c:pt idx="18">
                  <c:v>1.5339547270306257</c:v>
                </c:pt>
                <c:pt idx="19">
                  <c:v>1.5552596537949401</c:v>
                </c:pt>
                <c:pt idx="20">
                  <c:v>1.577896138482024</c:v>
                </c:pt>
                <c:pt idx="21">
                  <c:v>1.5872170439414115</c:v>
                </c:pt>
                <c:pt idx="22">
                  <c:v>1.5912117177097205</c:v>
                </c:pt>
                <c:pt idx="23">
                  <c:v>1.6018641810918774</c:v>
                </c:pt>
                <c:pt idx="24">
                  <c:v>1.6205059920106524</c:v>
                </c:pt>
                <c:pt idx="25">
                  <c:v>1.6391478029294275</c:v>
                </c:pt>
                <c:pt idx="26">
                  <c:v>1.6471371504660453</c:v>
                </c:pt>
                <c:pt idx="27">
                  <c:v>1.6298268974700398</c:v>
                </c:pt>
                <c:pt idx="28">
                  <c:v>1.644474034620506</c:v>
                </c:pt>
                <c:pt idx="29">
                  <c:v>1.6138482023968042</c:v>
                </c:pt>
                <c:pt idx="30">
                  <c:v>1.5845539280958723</c:v>
                </c:pt>
                <c:pt idx="31">
                  <c:v>1.5552596537949401</c:v>
                </c:pt>
                <c:pt idx="32">
                  <c:v>1.4766977363515312</c:v>
                </c:pt>
                <c:pt idx="33">
                  <c:v>1.403462050599201</c:v>
                </c:pt>
                <c:pt idx="34">
                  <c:v>1.3129161118508654</c:v>
                </c:pt>
                <c:pt idx="35">
                  <c:v>1.2063914780292944</c:v>
                </c:pt>
                <c:pt idx="36">
                  <c:v>1.0798934753661784</c:v>
                </c:pt>
                <c:pt idx="37">
                  <c:v>1.0213049267643142</c:v>
                </c:pt>
                <c:pt idx="38">
                  <c:v>0.9653794940079894</c:v>
                </c:pt>
                <c:pt idx="39">
                  <c:v>0.9320905459387483</c:v>
                </c:pt>
                <c:pt idx="40">
                  <c:v>0.9094540612516645</c:v>
                </c:pt>
                <c:pt idx="41">
                  <c:v>0.918774966711052</c:v>
                </c:pt>
                <c:pt idx="42">
                  <c:v>0.8988015978695073</c:v>
                </c:pt>
                <c:pt idx="43">
                  <c:v>0.9094540612516645</c:v>
                </c:pt>
                <c:pt idx="44">
                  <c:v>0.8934753661784287</c:v>
                </c:pt>
                <c:pt idx="45">
                  <c:v>0.9054593874833555</c:v>
                </c:pt>
                <c:pt idx="46">
                  <c:v>0.9001331557922769</c:v>
                </c:pt>
                <c:pt idx="47">
                  <c:v>0.8961384820239681</c:v>
                </c:pt>
                <c:pt idx="48">
                  <c:v>0.8801597869507324</c:v>
                </c:pt>
              </c:numCache>
            </c:numRef>
          </c:yVal>
          <c:smooth val="1"/>
        </c:ser>
        <c:ser>
          <c:idx val="1"/>
          <c:order val="1"/>
          <c:tx>
            <c:v>-ve Cascade 815 min No IPTG</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errBars>
            <c:errDir val="y"/>
            <c:errBarType val="both"/>
            <c:errValType val="cust"/>
            <c:plus>
              <c:numRef>
                <c:f>'-veCas Fluor'!$I$67:$I$115</c:f>
                <c:numCache>
                  <c:ptCount val="49"/>
                  <c:pt idx="0">
                    <c:v>0.3272764580031163</c:v>
                  </c:pt>
                  <c:pt idx="1">
                    <c:v>0.18232113763882918</c:v>
                  </c:pt>
                  <c:pt idx="2">
                    <c:v>0.2015636016329133</c:v>
                  </c:pt>
                  <c:pt idx="3">
                    <c:v>0.278500138006799</c:v>
                  </c:pt>
                  <c:pt idx="4">
                    <c:v>0.18232113763882918</c:v>
                  </c:pt>
                  <c:pt idx="5">
                    <c:v>0.19925994195790434</c:v>
                  </c:pt>
                  <c:pt idx="6">
                    <c:v>0.22739441047045125</c:v>
                  </c:pt>
                  <c:pt idx="7">
                    <c:v>0.13245323570650439</c:v>
                  </c:pt>
                  <c:pt idx="8">
                    <c:v>0.2015636016329133</c:v>
                  </c:pt>
                  <c:pt idx="9">
                    <c:v>0.2898721340676896</c:v>
                  </c:pt>
                  <c:pt idx="10">
                    <c:v>0.2977291710259148</c:v>
                  </c:pt>
                  <c:pt idx="11">
                    <c:v>0.3157894736842105</c:v>
                  </c:pt>
                  <c:pt idx="12">
                    <c:v>0.309886346186942</c:v>
                  </c:pt>
                  <c:pt idx="13">
                    <c:v>0.3272764580031163</c:v>
                  </c:pt>
                  <c:pt idx="14">
                    <c:v>0.13589415249850587</c:v>
                  </c:pt>
                  <c:pt idx="15">
                    <c:v>0.257841025556124</c:v>
                  </c:pt>
                  <c:pt idx="16">
                    <c:v>0.13589415249850587</c:v>
                  </c:pt>
                  <c:pt idx="17">
                    <c:v>0.3023454024493699</c:v>
                  </c:pt>
                  <c:pt idx="18">
                    <c:v>0.3023454024493699</c:v>
                  </c:pt>
                  <c:pt idx="19">
                    <c:v>0.257841025556124</c:v>
                  </c:pt>
                  <c:pt idx="20">
                    <c:v>0.12154742509255279</c:v>
                  </c:pt>
                  <c:pt idx="21">
                    <c:v>0.24872713822382148</c:v>
                  </c:pt>
                  <c:pt idx="22">
                    <c:v>0.1921833535105846</c:v>
                  </c:pt>
                  <c:pt idx="23">
                    <c:v>0.21912273678590868</c:v>
                  </c:pt>
                  <c:pt idx="24">
                    <c:v>0.24872713822382148</c:v>
                  </c:pt>
                  <c:pt idx="25">
                    <c:v>0.278500138006799</c:v>
                  </c:pt>
                  <c:pt idx="26">
                    <c:v>0.278500138006799</c:v>
                  </c:pt>
                  <c:pt idx="27">
                    <c:v>0.2898721340676896</c:v>
                  </c:pt>
                  <c:pt idx="28">
                    <c:v>0.33287133264930313</c:v>
                  </c:pt>
                  <c:pt idx="29">
                    <c:v>0.3023454024493699</c:v>
                  </c:pt>
                  <c:pt idx="30">
                    <c:v>0.27683743575542985</c:v>
                  </c:pt>
                  <c:pt idx="31">
                    <c:v>0.3491183989847789</c:v>
                  </c:pt>
                  <c:pt idx="32">
                    <c:v>0.2898721340676896</c:v>
                  </c:pt>
                  <c:pt idx="33">
                    <c:v>0.3696720615036049</c:v>
                  </c:pt>
                  <c:pt idx="34">
                    <c:v>0.406548428991455</c:v>
                  </c:pt>
                  <c:pt idx="35">
                    <c:v>0.2898721340676896</c:v>
                  </c:pt>
                  <c:pt idx="36">
                    <c:v>0.3843667070211692</c:v>
                  </c:pt>
                  <c:pt idx="37">
                    <c:v>0.21700555924303477</c:v>
                  </c:pt>
                  <c:pt idx="38">
                    <c:v>0.2505764360892228</c:v>
                  </c:pt>
                  <c:pt idx="39">
                    <c:v>0.10078180081645664</c:v>
                  </c:pt>
                  <c:pt idx="40">
                    <c:v>0.1921833535105846</c:v>
                  </c:pt>
                  <c:pt idx="41">
                    <c:v>0.33287133264930313</c:v>
                  </c:pt>
                  <c:pt idx="42">
                    <c:v>0.46681174370702005</c:v>
                  </c:pt>
                  <c:pt idx="43">
                    <c:v>0.4121873727884467</c:v>
                  </c:pt>
                  <c:pt idx="44">
                    <c:v>0.2631578947368421</c:v>
                  </c:pt>
                  <c:pt idx="45">
                    <c:v>0.46681174370702005</c:v>
                  </c:pt>
                  <c:pt idx="46">
                    <c:v>0.44139458334768855</c:v>
                  </c:pt>
                  <c:pt idx="47">
                    <c:v>0.6039268237915265</c:v>
                  </c:pt>
                  <c:pt idx="48">
                    <c:v>0.5503293733809868</c:v>
                  </c:pt>
                </c:numCache>
              </c:numRef>
            </c:plus>
            <c:minus>
              <c:numRef>
                <c:f>'-veCas Fluor'!$I$67:$I$115</c:f>
                <c:numCache>
                  <c:ptCount val="49"/>
                  <c:pt idx="0">
                    <c:v>0.3272764580031163</c:v>
                  </c:pt>
                  <c:pt idx="1">
                    <c:v>0.18232113763882918</c:v>
                  </c:pt>
                  <c:pt idx="2">
                    <c:v>0.2015636016329133</c:v>
                  </c:pt>
                  <c:pt idx="3">
                    <c:v>0.278500138006799</c:v>
                  </c:pt>
                  <c:pt idx="4">
                    <c:v>0.18232113763882918</c:v>
                  </c:pt>
                  <c:pt idx="5">
                    <c:v>0.19925994195790434</c:v>
                  </c:pt>
                  <c:pt idx="6">
                    <c:v>0.22739441047045125</c:v>
                  </c:pt>
                  <c:pt idx="7">
                    <c:v>0.13245323570650439</c:v>
                  </c:pt>
                  <c:pt idx="8">
                    <c:v>0.2015636016329133</c:v>
                  </c:pt>
                  <c:pt idx="9">
                    <c:v>0.2898721340676896</c:v>
                  </c:pt>
                  <c:pt idx="10">
                    <c:v>0.2977291710259148</c:v>
                  </c:pt>
                  <c:pt idx="11">
                    <c:v>0.3157894736842105</c:v>
                  </c:pt>
                  <c:pt idx="12">
                    <c:v>0.309886346186942</c:v>
                  </c:pt>
                  <c:pt idx="13">
                    <c:v>0.3272764580031163</c:v>
                  </c:pt>
                  <c:pt idx="14">
                    <c:v>0.13589415249850587</c:v>
                  </c:pt>
                  <c:pt idx="15">
                    <c:v>0.257841025556124</c:v>
                  </c:pt>
                  <c:pt idx="16">
                    <c:v>0.13589415249850587</c:v>
                  </c:pt>
                  <c:pt idx="17">
                    <c:v>0.3023454024493699</c:v>
                  </c:pt>
                  <c:pt idx="18">
                    <c:v>0.3023454024493699</c:v>
                  </c:pt>
                  <c:pt idx="19">
                    <c:v>0.257841025556124</c:v>
                  </c:pt>
                  <c:pt idx="20">
                    <c:v>0.12154742509255279</c:v>
                  </c:pt>
                  <c:pt idx="21">
                    <c:v>0.24872713822382148</c:v>
                  </c:pt>
                  <c:pt idx="22">
                    <c:v>0.1921833535105846</c:v>
                  </c:pt>
                  <c:pt idx="23">
                    <c:v>0.21912273678590868</c:v>
                  </c:pt>
                  <c:pt idx="24">
                    <c:v>0.24872713822382148</c:v>
                  </c:pt>
                  <c:pt idx="25">
                    <c:v>0.278500138006799</c:v>
                  </c:pt>
                  <c:pt idx="26">
                    <c:v>0.278500138006799</c:v>
                  </c:pt>
                  <c:pt idx="27">
                    <c:v>0.2898721340676896</c:v>
                  </c:pt>
                  <c:pt idx="28">
                    <c:v>0.33287133264930313</c:v>
                  </c:pt>
                  <c:pt idx="29">
                    <c:v>0.3023454024493699</c:v>
                  </c:pt>
                  <c:pt idx="30">
                    <c:v>0.27683743575542985</c:v>
                  </c:pt>
                  <c:pt idx="31">
                    <c:v>0.3491183989847789</c:v>
                  </c:pt>
                  <c:pt idx="32">
                    <c:v>0.2898721340676896</c:v>
                  </c:pt>
                  <c:pt idx="33">
                    <c:v>0.3696720615036049</c:v>
                  </c:pt>
                  <c:pt idx="34">
                    <c:v>0.406548428991455</c:v>
                  </c:pt>
                  <c:pt idx="35">
                    <c:v>0.2898721340676896</c:v>
                  </c:pt>
                  <c:pt idx="36">
                    <c:v>0.3843667070211692</c:v>
                  </c:pt>
                  <c:pt idx="37">
                    <c:v>0.21700555924303477</c:v>
                  </c:pt>
                  <c:pt idx="38">
                    <c:v>0.2505764360892228</c:v>
                  </c:pt>
                  <c:pt idx="39">
                    <c:v>0.10078180081645664</c:v>
                  </c:pt>
                  <c:pt idx="40">
                    <c:v>0.1921833535105846</c:v>
                  </c:pt>
                  <c:pt idx="41">
                    <c:v>0.33287133264930313</c:v>
                  </c:pt>
                  <c:pt idx="42">
                    <c:v>0.46681174370702005</c:v>
                  </c:pt>
                  <c:pt idx="43">
                    <c:v>0.4121873727884467</c:v>
                  </c:pt>
                  <c:pt idx="44">
                    <c:v>0.2631578947368421</c:v>
                  </c:pt>
                  <c:pt idx="45">
                    <c:v>0.46681174370702005</c:v>
                  </c:pt>
                  <c:pt idx="46">
                    <c:v>0.44139458334768855</c:v>
                  </c:pt>
                  <c:pt idx="47">
                    <c:v>0.6039268237915265</c:v>
                  </c:pt>
                  <c:pt idx="48">
                    <c:v>0.5503293733809868</c:v>
                  </c:pt>
                </c:numCache>
              </c:numRef>
            </c:minus>
            <c:noEndCap val="0"/>
            <c:spPr>
              <a:ln w="3175">
                <a:solidFill>
                  <a:srgbClr val="000000"/>
                </a:solidFill>
              </a:ln>
            </c:spPr>
          </c:errBars>
          <c:errBars>
            <c:errDir val="x"/>
            <c:errBarType val="both"/>
            <c:errValType val="fixedVal"/>
            <c:val val="1"/>
            <c:noEndCap val="0"/>
            <c:spPr>
              <a:ln w="3175">
                <a:solidFill>
                  <a:srgbClr val="000000"/>
                </a:solidFill>
              </a:ln>
            </c:spPr>
          </c:errBars>
          <c:xVal>
            <c:numRef>
              <c:f>'-veCas Fluor'!$AA$67:$AA$115</c:f>
              <c:numCache>
                <c:ptCount val="49"/>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pt idx="15">
                  <c:v>155</c:v>
                </c:pt>
                <c:pt idx="16">
                  <c:v>175</c:v>
                </c:pt>
                <c:pt idx="17">
                  <c:v>195</c:v>
                </c:pt>
                <c:pt idx="18">
                  <c:v>215</c:v>
                </c:pt>
                <c:pt idx="19">
                  <c:v>235</c:v>
                </c:pt>
                <c:pt idx="20">
                  <c:v>255</c:v>
                </c:pt>
                <c:pt idx="21">
                  <c:v>275</c:v>
                </c:pt>
                <c:pt idx="22">
                  <c:v>295</c:v>
                </c:pt>
                <c:pt idx="23">
                  <c:v>315</c:v>
                </c:pt>
                <c:pt idx="24">
                  <c:v>335</c:v>
                </c:pt>
                <c:pt idx="25">
                  <c:v>355</c:v>
                </c:pt>
                <c:pt idx="26">
                  <c:v>375</c:v>
                </c:pt>
                <c:pt idx="27">
                  <c:v>395</c:v>
                </c:pt>
                <c:pt idx="28">
                  <c:v>415</c:v>
                </c:pt>
                <c:pt idx="29">
                  <c:v>435</c:v>
                </c:pt>
                <c:pt idx="30">
                  <c:v>455</c:v>
                </c:pt>
                <c:pt idx="31">
                  <c:v>475</c:v>
                </c:pt>
                <c:pt idx="32">
                  <c:v>495</c:v>
                </c:pt>
                <c:pt idx="33">
                  <c:v>515</c:v>
                </c:pt>
                <c:pt idx="34">
                  <c:v>535</c:v>
                </c:pt>
                <c:pt idx="35">
                  <c:v>555</c:v>
                </c:pt>
                <c:pt idx="36">
                  <c:v>575</c:v>
                </c:pt>
                <c:pt idx="37">
                  <c:v>595</c:v>
                </c:pt>
                <c:pt idx="38">
                  <c:v>615</c:v>
                </c:pt>
                <c:pt idx="39">
                  <c:v>635</c:v>
                </c:pt>
                <c:pt idx="40">
                  <c:v>655</c:v>
                </c:pt>
                <c:pt idx="41">
                  <c:v>675</c:v>
                </c:pt>
                <c:pt idx="42">
                  <c:v>695</c:v>
                </c:pt>
                <c:pt idx="43">
                  <c:v>715</c:v>
                </c:pt>
                <c:pt idx="44">
                  <c:v>735</c:v>
                </c:pt>
                <c:pt idx="45">
                  <c:v>755</c:v>
                </c:pt>
                <c:pt idx="46">
                  <c:v>775</c:v>
                </c:pt>
                <c:pt idx="47">
                  <c:v>795</c:v>
                </c:pt>
                <c:pt idx="48">
                  <c:v>815</c:v>
                </c:pt>
              </c:numCache>
            </c:numRef>
          </c:xVal>
          <c:yVal>
            <c:numRef>
              <c:f>'-veCas Fluor'!$H$67:$H$115</c:f>
              <c:numCache>
                <c:ptCount val="49"/>
                <c:pt idx="0">
                  <c:v>1</c:v>
                </c:pt>
                <c:pt idx="1">
                  <c:v>1.2105263157894737</c:v>
                </c:pt>
                <c:pt idx="2">
                  <c:v>0.8947368421052632</c:v>
                </c:pt>
                <c:pt idx="3">
                  <c:v>1.105263157894737</c:v>
                </c:pt>
                <c:pt idx="4">
                  <c:v>1.2105263157894737</c:v>
                </c:pt>
                <c:pt idx="5">
                  <c:v>0.868421052631579</c:v>
                </c:pt>
                <c:pt idx="6">
                  <c:v>1.1578947368421053</c:v>
                </c:pt>
                <c:pt idx="7">
                  <c:v>0.868421052631579</c:v>
                </c:pt>
                <c:pt idx="8">
                  <c:v>0.8947368421052632</c:v>
                </c:pt>
                <c:pt idx="9">
                  <c:v>1.0263157894736843</c:v>
                </c:pt>
                <c:pt idx="10">
                  <c:v>1.1578947368421053</c:v>
                </c:pt>
                <c:pt idx="11">
                  <c:v>1.105263157894737</c:v>
                </c:pt>
                <c:pt idx="12">
                  <c:v>1.1578947368421053</c:v>
                </c:pt>
                <c:pt idx="13">
                  <c:v>1</c:v>
                </c:pt>
                <c:pt idx="14">
                  <c:v>1.2105263157894737</c:v>
                </c:pt>
                <c:pt idx="15">
                  <c:v>0.9473684210526315</c:v>
                </c:pt>
                <c:pt idx="16">
                  <c:v>1.3157894736842106</c:v>
                </c:pt>
                <c:pt idx="17">
                  <c:v>0.9736842105263158</c:v>
                </c:pt>
                <c:pt idx="18">
                  <c:v>0.9736842105263158</c:v>
                </c:pt>
                <c:pt idx="19">
                  <c:v>1.1578947368421053</c:v>
                </c:pt>
                <c:pt idx="20">
                  <c:v>0.9473684210526315</c:v>
                </c:pt>
                <c:pt idx="21">
                  <c:v>1.1842105263157894</c:v>
                </c:pt>
                <c:pt idx="22">
                  <c:v>1.263157894736842</c:v>
                </c:pt>
                <c:pt idx="23">
                  <c:v>1.2105263157894737</c:v>
                </c:pt>
                <c:pt idx="24">
                  <c:v>1.1842105263157894</c:v>
                </c:pt>
                <c:pt idx="25">
                  <c:v>1</c:v>
                </c:pt>
                <c:pt idx="26">
                  <c:v>1.2105263157894737</c:v>
                </c:pt>
                <c:pt idx="27">
                  <c:v>1.0789473684210527</c:v>
                </c:pt>
                <c:pt idx="28">
                  <c:v>1.0526315789473684</c:v>
                </c:pt>
                <c:pt idx="29">
                  <c:v>1.131578947368421</c:v>
                </c:pt>
                <c:pt idx="30">
                  <c:v>1.236842105263158</c:v>
                </c:pt>
                <c:pt idx="31">
                  <c:v>1.2105263157894737</c:v>
                </c:pt>
                <c:pt idx="32">
                  <c:v>1.2894736842105263</c:v>
                </c:pt>
                <c:pt idx="33">
                  <c:v>1.105263157894737</c:v>
                </c:pt>
                <c:pt idx="34">
                  <c:v>1.1842105263157894</c:v>
                </c:pt>
                <c:pt idx="35">
                  <c:v>1.0789473684210527</c:v>
                </c:pt>
                <c:pt idx="36">
                  <c:v>1.4736842105263157</c:v>
                </c:pt>
                <c:pt idx="37">
                  <c:v>1.4473684210526316</c:v>
                </c:pt>
                <c:pt idx="38">
                  <c:v>1.631578947368421</c:v>
                </c:pt>
                <c:pt idx="39">
                  <c:v>1.5526315789473684</c:v>
                </c:pt>
                <c:pt idx="40">
                  <c:v>1.894736842105263</c:v>
                </c:pt>
                <c:pt idx="41">
                  <c:v>1.4736842105263157</c:v>
                </c:pt>
                <c:pt idx="42">
                  <c:v>1.736842105263158</c:v>
                </c:pt>
                <c:pt idx="43">
                  <c:v>2</c:v>
                </c:pt>
                <c:pt idx="44">
                  <c:v>2.3947368421052633</c:v>
                </c:pt>
                <c:pt idx="45">
                  <c:v>2.5789473684210527</c:v>
                </c:pt>
                <c:pt idx="46">
                  <c:v>2.763157894736842</c:v>
                </c:pt>
                <c:pt idx="47">
                  <c:v>3.1315789473684212</c:v>
                </c:pt>
                <c:pt idx="48">
                  <c:v>3.263157894736842</c:v>
                </c:pt>
              </c:numCache>
            </c:numRef>
          </c:yVal>
          <c:smooth val="1"/>
        </c:ser>
        <c:axId val="19024445"/>
        <c:axId val="37002278"/>
      </c:scatterChart>
      <c:valAx>
        <c:axId val="19024445"/>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Time (min)</a:t>
                </a:r>
              </a:p>
            </c:rich>
          </c:tx>
          <c:layout>
            <c:manualLayout>
              <c:xMode val="factor"/>
              <c:yMode val="factor"/>
              <c:x val="0"/>
              <c:y val="0.004"/>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37002278"/>
        <c:crosses val="autoZero"/>
        <c:crossBetween val="midCat"/>
        <c:dispUnits/>
      </c:valAx>
      <c:valAx>
        <c:axId val="37002278"/>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Relative Mean GFP Expression</a:t>
                </a:r>
              </a:p>
            </c:rich>
          </c:tx>
          <c:layout>
            <c:manualLayout>
              <c:xMode val="factor"/>
              <c:yMode val="factor"/>
              <c:x val="-0.0005"/>
              <c:y val="0.009"/>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9024445"/>
        <c:crosses val="autoZero"/>
        <c:crossBetween val="midCat"/>
        <c:dispUnits/>
      </c:valAx>
      <c:spPr>
        <a:solidFill>
          <a:srgbClr val="FFFFFF"/>
        </a:solidFill>
        <a:ln w="3175">
          <a:noFill/>
        </a:ln>
      </c:spPr>
    </c:plotArea>
    <c:legend>
      <c:legendPos val="r"/>
      <c:layout>
        <c:manualLayout>
          <c:xMode val="edge"/>
          <c:yMode val="edge"/>
          <c:x val="0.7025"/>
          <c:y val="0.488"/>
          <c:w val="0.29025"/>
          <c:h val="0.126"/>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Relative Mean Expression till 815 min 1x IPTG</a:t>
            </a:r>
          </a:p>
        </c:rich>
      </c:tx>
      <c:layout>
        <c:manualLayout>
          <c:xMode val="factor"/>
          <c:yMode val="factor"/>
          <c:x val="-0.0015"/>
          <c:y val="-0.01325"/>
        </c:manualLayout>
      </c:layout>
      <c:spPr>
        <a:noFill/>
        <a:ln w="3175">
          <a:noFill/>
        </a:ln>
      </c:spPr>
    </c:title>
    <c:plotArea>
      <c:layout>
        <c:manualLayout>
          <c:xMode val="edge"/>
          <c:yMode val="edge"/>
          <c:x val="0.0425"/>
          <c:y val="0.13575"/>
          <c:w val="0.65275"/>
          <c:h val="0.7815"/>
        </c:manualLayout>
      </c:layout>
      <c:scatterChart>
        <c:scatterStyle val="smoothMarker"/>
        <c:varyColors val="0"/>
        <c:ser>
          <c:idx val="0"/>
          <c:order val="0"/>
          <c:tx>
            <c:v>Control 815 min 1x IPTG</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errBars>
            <c:errDir val="y"/>
            <c:errBarType val="both"/>
            <c:errValType val="cust"/>
            <c:plus>
              <c:numRef>
                <c:f>'-veCas Fluor'!$Q$4:$Q$52</c:f>
                <c:numCache>
                  <c:ptCount val="49"/>
                  <c:pt idx="0">
                    <c:v>0.07982969817763878</c:v>
                  </c:pt>
                  <c:pt idx="1">
                    <c:v>0.09028937713597061</c:v>
                  </c:pt>
                  <c:pt idx="2">
                    <c:v>0.086476354654513</c:v>
                  </c:pt>
                  <c:pt idx="3">
                    <c:v>0.08283380469562235</c:v>
                  </c:pt>
                  <c:pt idx="4">
                    <c:v>0.06578111562981623</c:v>
                  </c:pt>
                  <c:pt idx="5">
                    <c:v>0.07119387651826885</c:v>
                  </c:pt>
                  <c:pt idx="6">
                    <c:v>0.0677745512612535</c:v>
                  </c:pt>
                  <c:pt idx="7">
                    <c:v>0.09870582180132538</c:v>
                  </c:pt>
                  <c:pt idx="8">
                    <c:v>0.09947106057572923</c:v>
                  </c:pt>
                  <c:pt idx="9">
                    <c:v>0.10971713233371519</c:v>
                  </c:pt>
                  <c:pt idx="10">
                    <c:v>0.13956696743089791</c:v>
                  </c:pt>
                  <c:pt idx="11">
                    <c:v>0.16411431352068603</c:v>
                  </c:pt>
                  <c:pt idx="12">
                    <c:v>0.16736763915762062</c:v>
                  </c:pt>
                  <c:pt idx="13">
                    <c:v>0.17318637666526965</c:v>
                  </c:pt>
                  <c:pt idx="14">
                    <c:v>0.17302089488601324</c:v>
                  </c:pt>
                  <c:pt idx="15">
                    <c:v>0.13503846412876994</c:v>
                  </c:pt>
                  <c:pt idx="16">
                    <c:v>0.1452929686333337</c:v>
                  </c:pt>
                  <c:pt idx="17">
                    <c:v>0.156375013388515</c:v>
                  </c:pt>
                  <c:pt idx="18">
                    <c:v>0.1439881945754463</c:v>
                  </c:pt>
                  <c:pt idx="19">
                    <c:v>0.15265632921027414</c:v>
                  </c:pt>
                  <c:pt idx="20">
                    <c:v>0.13564851515231505</c:v>
                  </c:pt>
                  <c:pt idx="21">
                    <c:v>0.12637526439582705</c:v>
                  </c:pt>
                  <c:pt idx="22">
                    <c:v>0.144676997588873</c:v>
                  </c:pt>
                  <c:pt idx="23">
                    <c:v>0.15025319364973813</c:v>
                  </c:pt>
                  <c:pt idx="24">
                    <c:v>0.16796059088795112</c:v>
                  </c:pt>
                  <c:pt idx="25">
                    <c:v>0.15743818027513568</c:v>
                  </c:pt>
                  <c:pt idx="26">
                    <c:v>0.15388762590002458</c:v>
                  </c:pt>
                  <c:pt idx="27">
                    <c:v>0.1307786187520198</c:v>
                  </c:pt>
                  <c:pt idx="28">
                    <c:v>0.1355366708168338</c:v>
                  </c:pt>
                  <c:pt idx="29">
                    <c:v>0.13544961692927143</c:v>
                  </c:pt>
                  <c:pt idx="30">
                    <c:v>0.1331282760919448</c:v>
                  </c:pt>
                  <c:pt idx="31">
                    <c:v>0.1527115095226529</c:v>
                  </c:pt>
                  <c:pt idx="32">
                    <c:v>0.13603305288776124</c:v>
                  </c:pt>
                  <c:pt idx="33">
                    <c:v>0.11055859237337812</c:v>
                  </c:pt>
                  <c:pt idx="34">
                    <c:v>0.10809252046357348</c:v>
                  </c:pt>
                  <c:pt idx="35">
                    <c:v>0.09802059434435867</c:v>
                  </c:pt>
                  <c:pt idx="36">
                    <c:v>0.09919965199192446</c:v>
                  </c:pt>
                  <c:pt idx="37">
                    <c:v>0.10710592556786247</c:v>
                  </c:pt>
                  <c:pt idx="38">
                    <c:v>0.0798508031874398</c:v>
                  </c:pt>
                  <c:pt idx="39">
                    <c:v>0.05897372652143532</c:v>
                  </c:pt>
                  <c:pt idx="40">
                    <c:v>0.06629145001001331</c:v>
                  </c:pt>
                  <c:pt idx="41">
                    <c:v>0.062091440448868294</c:v>
                  </c:pt>
                  <c:pt idx="42">
                    <c:v>0.05166320130134156</c:v>
                  </c:pt>
                  <c:pt idx="43">
                    <c:v>0.0645137373334741</c:v>
                  </c:pt>
                  <c:pt idx="44">
                    <c:v>0.06934748406128496</c:v>
                  </c:pt>
                  <c:pt idx="45">
                    <c:v>0.05140161379112726</c:v>
                  </c:pt>
                  <c:pt idx="46">
                    <c:v>0.05176095579046011</c:v>
                  </c:pt>
                  <c:pt idx="47">
                    <c:v>0.06388380780464076</c:v>
                  </c:pt>
                  <c:pt idx="48">
                    <c:v>0.052020736372265085</c:v>
                  </c:pt>
                </c:numCache>
              </c:numRef>
            </c:plus>
            <c:minus>
              <c:numRef>
                <c:f>'-veCas Fluor'!$Q$4:$Q$52</c:f>
                <c:numCache>
                  <c:ptCount val="49"/>
                  <c:pt idx="0">
                    <c:v>0.07982969817763878</c:v>
                  </c:pt>
                  <c:pt idx="1">
                    <c:v>0.09028937713597061</c:v>
                  </c:pt>
                  <c:pt idx="2">
                    <c:v>0.086476354654513</c:v>
                  </c:pt>
                  <c:pt idx="3">
                    <c:v>0.08283380469562235</c:v>
                  </c:pt>
                  <c:pt idx="4">
                    <c:v>0.06578111562981623</c:v>
                  </c:pt>
                  <c:pt idx="5">
                    <c:v>0.07119387651826885</c:v>
                  </c:pt>
                  <c:pt idx="6">
                    <c:v>0.0677745512612535</c:v>
                  </c:pt>
                  <c:pt idx="7">
                    <c:v>0.09870582180132538</c:v>
                  </c:pt>
                  <c:pt idx="8">
                    <c:v>0.09947106057572923</c:v>
                  </c:pt>
                  <c:pt idx="9">
                    <c:v>0.10971713233371519</c:v>
                  </c:pt>
                  <c:pt idx="10">
                    <c:v>0.13956696743089791</c:v>
                  </c:pt>
                  <c:pt idx="11">
                    <c:v>0.16411431352068603</c:v>
                  </c:pt>
                  <c:pt idx="12">
                    <c:v>0.16736763915762062</c:v>
                  </c:pt>
                  <c:pt idx="13">
                    <c:v>0.17318637666526965</c:v>
                  </c:pt>
                  <c:pt idx="14">
                    <c:v>0.17302089488601324</c:v>
                  </c:pt>
                  <c:pt idx="15">
                    <c:v>0.13503846412876994</c:v>
                  </c:pt>
                  <c:pt idx="16">
                    <c:v>0.1452929686333337</c:v>
                  </c:pt>
                  <c:pt idx="17">
                    <c:v>0.156375013388515</c:v>
                  </c:pt>
                  <c:pt idx="18">
                    <c:v>0.1439881945754463</c:v>
                  </c:pt>
                  <c:pt idx="19">
                    <c:v>0.15265632921027414</c:v>
                  </c:pt>
                  <c:pt idx="20">
                    <c:v>0.13564851515231505</c:v>
                  </c:pt>
                  <c:pt idx="21">
                    <c:v>0.12637526439582705</c:v>
                  </c:pt>
                  <c:pt idx="22">
                    <c:v>0.144676997588873</c:v>
                  </c:pt>
                  <c:pt idx="23">
                    <c:v>0.15025319364973813</c:v>
                  </c:pt>
                  <c:pt idx="24">
                    <c:v>0.16796059088795112</c:v>
                  </c:pt>
                  <c:pt idx="25">
                    <c:v>0.15743818027513568</c:v>
                  </c:pt>
                  <c:pt idx="26">
                    <c:v>0.15388762590002458</c:v>
                  </c:pt>
                  <c:pt idx="27">
                    <c:v>0.1307786187520198</c:v>
                  </c:pt>
                  <c:pt idx="28">
                    <c:v>0.1355366708168338</c:v>
                  </c:pt>
                  <c:pt idx="29">
                    <c:v>0.13544961692927143</c:v>
                  </c:pt>
                  <c:pt idx="30">
                    <c:v>0.1331282760919448</c:v>
                  </c:pt>
                  <c:pt idx="31">
                    <c:v>0.1527115095226529</c:v>
                  </c:pt>
                  <c:pt idx="32">
                    <c:v>0.13603305288776124</c:v>
                  </c:pt>
                  <c:pt idx="33">
                    <c:v>0.11055859237337812</c:v>
                  </c:pt>
                  <c:pt idx="34">
                    <c:v>0.10809252046357348</c:v>
                  </c:pt>
                  <c:pt idx="35">
                    <c:v>0.09802059434435867</c:v>
                  </c:pt>
                  <c:pt idx="36">
                    <c:v>0.09919965199192446</c:v>
                  </c:pt>
                  <c:pt idx="37">
                    <c:v>0.10710592556786247</c:v>
                  </c:pt>
                  <c:pt idx="38">
                    <c:v>0.0798508031874398</c:v>
                  </c:pt>
                  <c:pt idx="39">
                    <c:v>0.05897372652143532</c:v>
                  </c:pt>
                  <c:pt idx="40">
                    <c:v>0.06629145001001331</c:v>
                  </c:pt>
                  <c:pt idx="41">
                    <c:v>0.062091440448868294</c:v>
                  </c:pt>
                  <c:pt idx="42">
                    <c:v>0.05166320130134156</c:v>
                  </c:pt>
                  <c:pt idx="43">
                    <c:v>0.0645137373334741</c:v>
                  </c:pt>
                  <c:pt idx="44">
                    <c:v>0.06934748406128496</c:v>
                  </c:pt>
                  <c:pt idx="45">
                    <c:v>0.05140161379112726</c:v>
                  </c:pt>
                  <c:pt idx="46">
                    <c:v>0.05176095579046011</c:v>
                  </c:pt>
                  <c:pt idx="47">
                    <c:v>0.06388380780464076</c:v>
                  </c:pt>
                  <c:pt idx="48">
                    <c:v>0.052020736372265085</c:v>
                  </c:pt>
                </c:numCache>
              </c:numRef>
            </c:minus>
            <c:noEndCap val="0"/>
            <c:spPr>
              <a:ln w="3175">
                <a:solidFill>
                  <a:srgbClr val="000000"/>
                </a:solidFill>
              </a:ln>
            </c:spPr>
          </c:errBars>
          <c:errBars>
            <c:errDir val="x"/>
            <c:errBarType val="both"/>
            <c:errValType val="fixedVal"/>
            <c:val val="1"/>
            <c:noEndCap val="0"/>
            <c:spPr>
              <a:ln w="3175">
                <a:solidFill>
                  <a:srgbClr val="000000"/>
                </a:solidFill>
              </a:ln>
            </c:spPr>
          </c:errBars>
          <c:xVal>
            <c:numRef>
              <c:f>'-veCas Fluor'!$AA$4:$AA$52</c:f>
              <c:numCache>
                <c:ptCount val="49"/>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pt idx="15">
                  <c:v>155</c:v>
                </c:pt>
                <c:pt idx="16">
                  <c:v>175</c:v>
                </c:pt>
                <c:pt idx="17">
                  <c:v>195</c:v>
                </c:pt>
                <c:pt idx="18">
                  <c:v>215</c:v>
                </c:pt>
                <c:pt idx="19">
                  <c:v>235</c:v>
                </c:pt>
                <c:pt idx="20">
                  <c:v>255</c:v>
                </c:pt>
                <c:pt idx="21">
                  <c:v>275</c:v>
                </c:pt>
                <c:pt idx="22">
                  <c:v>295</c:v>
                </c:pt>
                <c:pt idx="23">
                  <c:v>315</c:v>
                </c:pt>
                <c:pt idx="24">
                  <c:v>335</c:v>
                </c:pt>
                <c:pt idx="25">
                  <c:v>355</c:v>
                </c:pt>
                <c:pt idx="26">
                  <c:v>375</c:v>
                </c:pt>
                <c:pt idx="27">
                  <c:v>395</c:v>
                </c:pt>
                <c:pt idx="28">
                  <c:v>415</c:v>
                </c:pt>
                <c:pt idx="29">
                  <c:v>435</c:v>
                </c:pt>
                <c:pt idx="30">
                  <c:v>455</c:v>
                </c:pt>
                <c:pt idx="31">
                  <c:v>475</c:v>
                </c:pt>
                <c:pt idx="32">
                  <c:v>495</c:v>
                </c:pt>
                <c:pt idx="33">
                  <c:v>515</c:v>
                </c:pt>
                <c:pt idx="34">
                  <c:v>535</c:v>
                </c:pt>
                <c:pt idx="35">
                  <c:v>555</c:v>
                </c:pt>
                <c:pt idx="36">
                  <c:v>575</c:v>
                </c:pt>
                <c:pt idx="37">
                  <c:v>595</c:v>
                </c:pt>
                <c:pt idx="38">
                  <c:v>615</c:v>
                </c:pt>
                <c:pt idx="39">
                  <c:v>635</c:v>
                </c:pt>
                <c:pt idx="40">
                  <c:v>655</c:v>
                </c:pt>
                <c:pt idx="41">
                  <c:v>675</c:v>
                </c:pt>
                <c:pt idx="42">
                  <c:v>695</c:v>
                </c:pt>
                <c:pt idx="43">
                  <c:v>715</c:v>
                </c:pt>
                <c:pt idx="44">
                  <c:v>735</c:v>
                </c:pt>
                <c:pt idx="45">
                  <c:v>755</c:v>
                </c:pt>
                <c:pt idx="46">
                  <c:v>775</c:v>
                </c:pt>
                <c:pt idx="47">
                  <c:v>795</c:v>
                </c:pt>
                <c:pt idx="48">
                  <c:v>815</c:v>
                </c:pt>
              </c:numCache>
            </c:numRef>
          </c:xVal>
          <c:yVal>
            <c:numRef>
              <c:f>'-veCas Fluor'!$P$4:$P$52</c:f>
              <c:numCache>
                <c:ptCount val="49"/>
                <c:pt idx="0">
                  <c:v>1</c:v>
                </c:pt>
                <c:pt idx="1">
                  <c:v>1.0476947535771066</c:v>
                </c:pt>
                <c:pt idx="2">
                  <c:v>1.0635930047694753</c:v>
                </c:pt>
                <c:pt idx="3">
                  <c:v>1.1033386327503976</c:v>
                </c:pt>
                <c:pt idx="4">
                  <c:v>1.1160572337042924</c:v>
                </c:pt>
                <c:pt idx="5">
                  <c:v>1.1255961844197138</c:v>
                </c:pt>
                <c:pt idx="6">
                  <c:v>1.1399046104928459</c:v>
                </c:pt>
                <c:pt idx="7">
                  <c:v>1.1939586645468998</c:v>
                </c:pt>
                <c:pt idx="8">
                  <c:v>1.2337042925278219</c:v>
                </c:pt>
                <c:pt idx="9">
                  <c:v>1.3449920508744038</c:v>
                </c:pt>
                <c:pt idx="10">
                  <c:v>1.4403815580286168</c:v>
                </c:pt>
                <c:pt idx="11">
                  <c:v>1.5453100158982511</c:v>
                </c:pt>
                <c:pt idx="12">
                  <c:v>1.6724960254372019</c:v>
                </c:pt>
                <c:pt idx="13">
                  <c:v>1.8028616852146264</c:v>
                </c:pt>
                <c:pt idx="14">
                  <c:v>1.9284578696343402</c:v>
                </c:pt>
                <c:pt idx="15">
                  <c:v>1.8521462639109698</c:v>
                </c:pt>
                <c:pt idx="16">
                  <c:v>2.0031796502384736</c:v>
                </c:pt>
                <c:pt idx="17">
                  <c:v>2.0349761526232113</c:v>
                </c:pt>
                <c:pt idx="18">
                  <c:v>2.098569157392687</c:v>
                </c:pt>
                <c:pt idx="19">
                  <c:v>2.138314785373609</c:v>
                </c:pt>
                <c:pt idx="20">
                  <c:v>2.165341812400636</c:v>
                </c:pt>
                <c:pt idx="21">
                  <c:v>2.201907790143084</c:v>
                </c:pt>
                <c:pt idx="22">
                  <c:v>2.2432432432432434</c:v>
                </c:pt>
                <c:pt idx="23">
                  <c:v>2.2813990461049283</c:v>
                </c:pt>
                <c:pt idx="24">
                  <c:v>2.303656597774245</c:v>
                </c:pt>
                <c:pt idx="25">
                  <c:v>2.31637519872814</c:v>
                </c:pt>
                <c:pt idx="26">
                  <c:v>2.329093799682035</c:v>
                </c:pt>
                <c:pt idx="27">
                  <c:v>2.357710651828299</c:v>
                </c:pt>
                <c:pt idx="28">
                  <c:v>2.3545310015898253</c:v>
                </c:pt>
                <c:pt idx="29">
                  <c:v>2.356120826709062</c:v>
                </c:pt>
                <c:pt idx="30">
                  <c:v>2.338632750397456</c:v>
                </c:pt>
                <c:pt idx="31">
                  <c:v>2.289348171701113</c:v>
                </c:pt>
                <c:pt idx="32">
                  <c:v>2.236883942766296</c:v>
                </c:pt>
                <c:pt idx="33">
                  <c:v>2.1414944356120826</c:v>
                </c:pt>
                <c:pt idx="34">
                  <c:v>2.014308426073132</c:v>
                </c:pt>
                <c:pt idx="35">
                  <c:v>1.8521462639109698</c:v>
                </c:pt>
                <c:pt idx="36">
                  <c:v>1.7042925278219396</c:v>
                </c:pt>
                <c:pt idx="37">
                  <c:v>1.548489666136725</c:v>
                </c:pt>
                <c:pt idx="38">
                  <c:v>1.4213036565977741</c:v>
                </c:pt>
                <c:pt idx="39">
                  <c:v>1.3354531001589824</c:v>
                </c:pt>
                <c:pt idx="40">
                  <c:v>1.2845786963434023</c:v>
                </c:pt>
                <c:pt idx="41">
                  <c:v>1.259141494435612</c:v>
                </c:pt>
                <c:pt idx="42">
                  <c:v>1.2655007949125596</c:v>
                </c:pt>
                <c:pt idx="43">
                  <c:v>1.2448330683624802</c:v>
                </c:pt>
                <c:pt idx="44">
                  <c:v>1.2575516693163753</c:v>
                </c:pt>
                <c:pt idx="45">
                  <c:v>1.2273449920508743</c:v>
                </c:pt>
                <c:pt idx="46">
                  <c:v>1.2257551669316376</c:v>
                </c:pt>
                <c:pt idx="47">
                  <c:v>1.2225755166931638</c:v>
                </c:pt>
                <c:pt idx="48">
                  <c:v>1.21939586645469</c:v>
                </c:pt>
              </c:numCache>
            </c:numRef>
          </c:yVal>
          <c:smooth val="1"/>
        </c:ser>
        <c:ser>
          <c:idx val="1"/>
          <c:order val="1"/>
          <c:tx>
            <c:v>-ve Cascade 815 min 1x IPTG</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errBars>
            <c:errDir val="y"/>
            <c:errBarType val="both"/>
            <c:errValType val="cust"/>
            <c:plus>
              <c:numRef>
                <c:f>'-veCas Fluor'!$Q$67:$Q$115</c:f>
                <c:numCache>
                  <c:ptCount val="49"/>
                  <c:pt idx="0">
                    <c:v>0.1823670681440644</c:v>
                  </c:pt>
                  <c:pt idx="1">
                    <c:v>0.21117674120079477</c:v>
                  </c:pt>
                  <c:pt idx="2">
                    <c:v>0.17388017698576702</c:v>
                  </c:pt>
                  <c:pt idx="3">
                    <c:v>0.2057377999494559</c:v>
                  </c:pt>
                  <c:pt idx="4">
                    <c:v>0.2504719656834841</c:v>
                  </c:pt>
                  <c:pt idx="5">
                    <c:v>0.1963383631246505</c:v>
                  </c:pt>
                  <c:pt idx="6">
                    <c:v>0.24590370452110583</c:v>
                  </c:pt>
                  <c:pt idx="7">
                    <c:v>0.25197631533948484</c:v>
                  </c:pt>
                  <c:pt idx="8">
                    <c:v>0.18028280462858012</c:v>
                  </c:pt>
                  <c:pt idx="9">
                    <c:v>0.25197631533948484</c:v>
                  </c:pt>
                  <c:pt idx="10">
                    <c:v>0.16265001215808886</c:v>
                  </c:pt>
                  <c:pt idx="11">
                    <c:v>0.1963383631246505</c:v>
                  </c:pt>
                  <c:pt idx="12">
                    <c:v>0.21117674120079477</c:v>
                  </c:pt>
                  <c:pt idx="13">
                    <c:v>0.2857142857142857</c:v>
                  </c:pt>
                  <c:pt idx="14">
                    <c:v>0.2057377999494559</c:v>
                  </c:pt>
                  <c:pt idx="15">
                    <c:v>0.21117674120079477</c:v>
                  </c:pt>
                  <c:pt idx="16">
                    <c:v>0.109971479845643</c:v>
                  </c:pt>
                  <c:pt idx="17">
                    <c:v>0.3011693009684171</c:v>
                  </c:pt>
                  <c:pt idx="18">
                    <c:v>0.26226526415648105</c:v>
                  </c:pt>
                  <c:pt idx="19">
                    <c:v>0.18028280462858012</c:v>
                  </c:pt>
                  <c:pt idx="20">
                    <c:v>0.2857142857142857</c:v>
                  </c:pt>
                  <c:pt idx="21">
                    <c:v>0.16265001215808886</c:v>
                  </c:pt>
                  <c:pt idx="22">
                    <c:v>0.2735506022160966</c:v>
                  </c:pt>
                  <c:pt idx="23">
                    <c:v>0.2857142857142857</c:v>
                  </c:pt>
                  <c:pt idx="24">
                    <c:v>0.26226526415648105</c:v>
                  </c:pt>
                  <c:pt idx="25">
                    <c:v>0.1963383631246505</c:v>
                  </c:pt>
                  <c:pt idx="26">
                    <c:v>0.1963383631246505</c:v>
                  </c:pt>
                  <c:pt idx="27">
                    <c:v>0.2735506022160966</c:v>
                  </c:pt>
                  <c:pt idx="28">
                    <c:v>0.2735506022160966</c:v>
                  </c:pt>
                  <c:pt idx="29">
                    <c:v>0.22503883934536228</c:v>
                  </c:pt>
                  <c:pt idx="30">
                    <c:v>0.1963383631246505</c:v>
                  </c:pt>
                  <c:pt idx="31">
                    <c:v>0.24590370452110583</c:v>
                  </c:pt>
                  <c:pt idx="32">
                    <c:v>0.16265001215808886</c:v>
                  </c:pt>
                  <c:pt idx="33">
                    <c:v>0.28037336083580466</c:v>
                  </c:pt>
                  <c:pt idx="34">
                    <c:v>0.3510054664681902</c:v>
                  </c:pt>
                  <c:pt idx="35">
                    <c:v>0.40406101782088427</c:v>
                  </c:pt>
                  <c:pt idx="36">
                    <c:v>0.43295814911066205</c:v>
                  </c:pt>
                  <c:pt idx="37">
                    <c:v>0.16265001215808886</c:v>
                  </c:pt>
                  <c:pt idx="38">
                    <c:v>0.5845064330006974</c:v>
                  </c:pt>
                  <c:pt idx="39">
                    <c:v>0.43295814911066205</c:v>
                  </c:pt>
                  <c:pt idx="40">
                    <c:v>0.27492869961410754</c:v>
                  </c:pt>
                  <c:pt idx="41">
                    <c:v>0.6889693464828796</c:v>
                  </c:pt>
                  <c:pt idx="42">
                    <c:v>0.643004098429495</c:v>
                  </c:pt>
                  <c:pt idx="43">
                    <c:v>0.6711864924401896</c:v>
                  </c:pt>
                  <c:pt idx="44">
                    <c:v>0.6092013035681108</c:v>
                  </c:pt>
                  <c:pt idx="45">
                    <c:v>0.5443310539518174</c:v>
                  </c:pt>
                  <c:pt idx="46">
                    <c:v>1.006028690634338</c:v>
                  </c:pt>
                  <c:pt idx="47">
                    <c:v>1.3020711450676719</c:v>
                  </c:pt>
                  <c:pt idx="48">
                    <c:v>0.9602846642701063</c:v>
                  </c:pt>
                </c:numCache>
              </c:numRef>
            </c:plus>
            <c:minus>
              <c:numRef>
                <c:f>'-veCas Fluor'!$Q$67:$Q$115</c:f>
                <c:numCache>
                  <c:ptCount val="49"/>
                  <c:pt idx="0">
                    <c:v>0.1823670681440644</c:v>
                  </c:pt>
                  <c:pt idx="1">
                    <c:v>0.21117674120079477</c:v>
                  </c:pt>
                  <c:pt idx="2">
                    <c:v>0.17388017698576702</c:v>
                  </c:pt>
                  <c:pt idx="3">
                    <c:v>0.2057377999494559</c:v>
                  </c:pt>
                  <c:pt idx="4">
                    <c:v>0.2504719656834841</c:v>
                  </c:pt>
                  <c:pt idx="5">
                    <c:v>0.1963383631246505</c:v>
                  </c:pt>
                  <c:pt idx="6">
                    <c:v>0.24590370452110583</c:v>
                  </c:pt>
                  <c:pt idx="7">
                    <c:v>0.25197631533948484</c:v>
                  </c:pt>
                  <c:pt idx="8">
                    <c:v>0.18028280462858012</c:v>
                  </c:pt>
                  <c:pt idx="9">
                    <c:v>0.25197631533948484</c:v>
                  </c:pt>
                  <c:pt idx="10">
                    <c:v>0.16265001215808886</c:v>
                  </c:pt>
                  <c:pt idx="11">
                    <c:v>0.1963383631246505</c:v>
                  </c:pt>
                  <c:pt idx="12">
                    <c:v>0.21117674120079477</c:v>
                  </c:pt>
                  <c:pt idx="13">
                    <c:v>0.2857142857142857</c:v>
                  </c:pt>
                  <c:pt idx="14">
                    <c:v>0.2057377999494559</c:v>
                  </c:pt>
                  <c:pt idx="15">
                    <c:v>0.21117674120079477</c:v>
                  </c:pt>
                  <c:pt idx="16">
                    <c:v>0.109971479845643</c:v>
                  </c:pt>
                  <c:pt idx="17">
                    <c:v>0.3011693009684171</c:v>
                  </c:pt>
                  <c:pt idx="18">
                    <c:v>0.26226526415648105</c:v>
                  </c:pt>
                  <c:pt idx="19">
                    <c:v>0.18028280462858012</c:v>
                  </c:pt>
                  <c:pt idx="20">
                    <c:v>0.2857142857142857</c:v>
                  </c:pt>
                  <c:pt idx="21">
                    <c:v>0.16265001215808886</c:v>
                  </c:pt>
                  <c:pt idx="22">
                    <c:v>0.2735506022160966</c:v>
                  </c:pt>
                  <c:pt idx="23">
                    <c:v>0.2857142857142857</c:v>
                  </c:pt>
                  <c:pt idx="24">
                    <c:v>0.26226526415648105</c:v>
                  </c:pt>
                  <c:pt idx="25">
                    <c:v>0.1963383631246505</c:v>
                  </c:pt>
                  <c:pt idx="26">
                    <c:v>0.1963383631246505</c:v>
                  </c:pt>
                  <c:pt idx="27">
                    <c:v>0.2735506022160966</c:v>
                  </c:pt>
                  <c:pt idx="28">
                    <c:v>0.2735506022160966</c:v>
                  </c:pt>
                  <c:pt idx="29">
                    <c:v>0.22503883934536228</c:v>
                  </c:pt>
                  <c:pt idx="30">
                    <c:v>0.1963383631246505</c:v>
                  </c:pt>
                  <c:pt idx="31">
                    <c:v>0.24590370452110583</c:v>
                  </c:pt>
                  <c:pt idx="32">
                    <c:v>0.16265001215808886</c:v>
                  </c:pt>
                  <c:pt idx="33">
                    <c:v>0.28037336083580466</c:v>
                  </c:pt>
                  <c:pt idx="34">
                    <c:v>0.3510054664681902</c:v>
                  </c:pt>
                  <c:pt idx="35">
                    <c:v>0.40406101782088427</c:v>
                  </c:pt>
                  <c:pt idx="36">
                    <c:v>0.43295814911066205</c:v>
                  </c:pt>
                  <c:pt idx="37">
                    <c:v>0.16265001215808886</c:v>
                  </c:pt>
                  <c:pt idx="38">
                    <c:v>0.5845064330006974</c:v>
                  </c:pt>
                  <c:pt idx="39">
                    <c:v>0.43295814911066205</c:v>
                  </c:pt>
                  <c:pt idx="40">
                    <c:v>0.27492869961410754</c:v>
                  </c:pt>
                  <c:pt idx="41">
                    <c:v>0.6889693464828796</c:v>
                  </c:pt>
                  <c:pt idx="42">
                    <c:v>0.643004098429495</c:v>
                  </c:pt>
                  <c:pt idx="43">
                    <c:v>0.6711864924401896</c:v>
                  </c:pt>
                  <c:pt idx="44">
                    <c:v>0.6092013035681108</c:v>
                  </c:pt>
                  <c:pt idx="45">
                    <c:v>0.5443310539518174</c:v>
                  </c:pt>
                  <c:pt idx="46">
                    <c:v>1.006028690634338</c:v>
                  </c:pt>
                  <c:pt idx="47">
                    <c:v>1.3020711450676719</c:v>
                  </c:pt>
                  <c:pt idx="48">
                    <c:v>0.9602846642701063</c:v>
                  </c:pt>
                </c:numCache>
              </c:numRef>
            </c:minus>
            <c:noEndCap val="0"/>
            <c:spPr>
              <a:ln w="3175">
                <a:solidFill>
                  <a:srgbClr val="000000"/>
                </a:solidFill>
              </a:ln>
            </c:spPr>
          </c:errBars>
          <c:errBars>
            <c:errDir val="x"/>
            <c:errBarType val="both"/>
            <c:errValType val="fixedVal"/>
            <c:val val="1"/>
            <c:noEndCap val="0"/>
            <c:spPr>
              <a:ln w="3175">
                <a:solidFill>
                  <a:srgbClr val="000000"/>
                </a:solidFill>
              </a:ln>
            </c:spPr>
          </c:errBars>
          <c:xVal>
            <c:numRef>
              <c:f>'-veCas Fluor'!$AA$67:$AA$115</c:f>
              <c:numCache>
                <c:ptCount val="49"/>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pt idx="15">
                  <c:v>155</c:v>
                </c:pt>
                <c:pt idx="16">
                  <c:v>175</c:v>
                </c:pt>
                <c:pt idx="17">
                  <c:v>195</c:v>
                </c:pt>
                <c:pt idx="18">
                  <c:v>215</c:v>
                </c:pt>
                <c:pt idx="19">
                  <c:v>235</c:v>
                </c:pt>
                <c:pt idx="20">
                  <c:v>255</c:v>
                </c:pt>
                <c:pt idx="21">
                  <c:v>275</c:v>
                </c:pt>
                <c:pt idx="22">
                  <c:v>295</c:v>
                </c:pt>
                <c:pt idx="23">
                  <c:v>315</c:v>
                </c:pt>
                <c:pt idx="24">
                  <c:v>335</c:v>
                </c:pt>
                <c:pt idx="25">
                  <c:v>355</c:v>
                </c:pt>
                <c:pt idx="26">
                  <c:v>375</c:v>
                </c:pt>
                <c:pt idx="27">
                  <c:v>395</c:v>
                </c:pt>
                <c:pt idx="28">
                  <c:v>415</c:v>
                </c:pt>
                <c:pt idx="29">
                  <c:v>435</c:v>
                </c:pt>
                <c:pt idx="30">
                  <c:v>455</c:v>
                </c:pt>
                <c:pt idx="31">
                  <c:v>475</c:v>
                </c:pt>
                <c:pt idx="32">
                  <c:v>495</c:v>
                </c:pt>
                <c:pt idx="33">
                  <c:v>515</c:v>
                </c:pt>
                <c:pt idx="34">
                  <c:v>535</c:v>
                </c:pt>
                <c:pt idx="35">
                  <c:v>555</c:v>
                </c:pt>
                <c:pt idx="36">
                  <c:v>575</c:v>
                </c:pt>
                <c:pt idx="37">
                  <c:v>595</c:v>
                </c:pt>
                <c:pt idx="38">
                  <c:v>615</c:v>
                </c:pt>
                <c:pt idx="39">
                  <c:v>635</c:v>
                </c:pt>
                <c:pt idx="40">
                  <c:v>655</c:v>
                </c:pt>
                <c:pt idx="41">
                  <c:v>675</c:v>
                </c:pt>
                <c:pt idx="42">
                  <c:v>695</c:v>
                </c:pt>
                <c:pt idx="43">
                  <c:v>715</c:v>
                </c:pt>
                <c:pt idx="44">
                  <c:v>735</c:v>
                </c:pt>
                <c:pt idx="45">
                  <c:v>755</c:v>
                </c:pt>
                <c:pt idx="46">
                  <c:v>775</c:v>
                </c:pt>
                <c:pt idx="47">
                  <c:v>795</c:v>
                </c:pt>
                <c:pt idx="48">
                  <c:v>815</c:v>
                </c:pt>
              </c:numCache>
            </c:numRef>
          </c:xVal>
          <c:yVal>
            <c:numRef>
              <c:f>'-veCas Fluor'!$P$67:$P$115</c:f>
              <c:numCache>
                <c:ptCount val="49"/>
                <c:pt idx="0">
                  <c:v>1</c:v>
                </c:pt>
                <c:pt idx="1">
                  <c:v>0.7857142857142857</c:v>
                </c:pt>
                <c:pt idx="2">
                  <c:v>1.0476190476190477</c:v>
                </c:pt>
                <c:pt idx="3">
                  <c:v>0.7619047619047619</c:v>
                </c:pt>
                <c:pt idx="4">
                  <c:v>0.7857142857142857</c:v>
                </c:pt>
                <c:pt idx="5">
                  <c:v>1.0238095238095237</c:v>
                </c:pt>
                <c:pt idx="6">
                  <c:v>0.8571428571428571</c:v>
                </c:pt>
                <c:pt idx="7">
                  <c:v>1</c:v>
                </c:pt>
                <c:pt idx="8">
                  <c:v>1.0238095238095237</c:v>
                </c:pt>
                <c:pt idx="9">
                  <c:v>0.8095238095238095</c:v>
                </c:pt>
                <c:pt idx="10">
                  <c:v>0.7380952380952381</c:v>
                </c:pt>
                <c:pt idx="11">
                  <c:v>0.7380952380952381</c:v>
                </c:pt>
                <c:pt idx="12">
                  <c:v>0.7857142857142857</c:v>
                </c:pt>
                <c:pt idx="13">
                  <c:v>0.8095238095238095</c:v>
                </c:pt>
                <c:pt idx="14">
                  <c:v>0.7619047619047619</c:v>
                </c:pt>
                <c:pt idx="15">
                  <c:v>0.6428571428571429</c:v>
                </c:pt>
                <c:pt idx="16">
                  <c:v>0.7619047619047619</c:v>
                </c:pt>
                <c:pt idx="17">
                  <c:v>0.9523809523809523</c:v>
                </c:pt>
                <c:pt idx="18">
                  <c:v>0.9761904761904762</c:v>
                </c:pt>
                <c:pt idx="19">
                  <c:v>0.7857142857142857</c:v>
                </c:pt>
                <c:pt idx="20">
                  <c:v>1</c:v>
                </c:pt>
                <c:pt idx="21">
                  <c:v>0.7380952380952381</c:v>
                </c:pt>
                <c:pt idx="22">
                  <c:v>0.8809523809523809</c:v>
                </c:pt>
                <c:pt idx="23">
                  <c:v>0.9047619047619048</c:v>
                </c:pt>
                <c:pt idx="24">
                  <c:v>0.9761904761904762</c:v>
                </c:pt>
                <c:pt idx="25">
                  <c:v>1.119047619047619</c:v>
                </c:pt>
                <c:pt idx="26">
                  <c:v>0.7857142857142857</c:v>
                </c:pt>
                <c:pt idx="27">
                  <c:v>0.8809523809523809</c:v>
                </c:pt>
                <c:pt idx="28">
                  <c:v>0.8809523809523809</c:v>
                </c:pt>
                <c:pt idx="29">
                  <c:v>1.0714285714285714</c:v>
                </c:pt>
                <c:pt idx="30">
                  <c:v>0.8333333333333334</c:v>
                </c:pt>
                <c:pt idx="31">
                  <c:v>0.8571428571428571</c:v>
                </c:pt>
                <c:pt idx="32">
                  <c:v>0.8333333333333334</c:v>
                </c:pt>
                <c:pt idx="33">
                  <c:v>0.9523809523809523</c:v>
                </c:pt>
                <c:pt idx="34">
                  <c:v>0.9761904761904762</c:v>
                </c:pt>
                <c:pt idx="35">
                  <c:v>1.2380952380952381</c:v>
                </c:pt>
                <c:pt idx="36">
                  <c:v>1.1428571428571428</c:v>
                </c:pt>
                <c:pt idx="37">
                  <c:v>1.5476190476190477</c:v>
                </c:pt>
                <c:pt idx="38">
                  <c:v>1.4761904761904763</c:v>
                </c:pt>
                <c:pt idx="39">
                  <c:v>2</c:v>
                </c:pt>
                <c:pt idx="40">
                  <c:v>2.5238095238095237</c:v>
                </c:pt>
                <c:pt idx="41">
                  <c:v>3.380952380952381</c:v>
                </c:pt>
                <c:pt idx="42">
                  <c:v>4.357142857142857</c:v>
                </c:pt>
                <c:pt idx="43">
                  <c:v>5.571428571428571</c:v>
                </c:pt>
                <c:pt idx="44">
                  <c:v>6.976190476190476</c:v>
                </c:pt>
                <c:pt idx="45">
                  <c:v>8.285714285714286</c:v>
                </c:pt>
                <c:pt idx="46">
                  <c:v>10.5</c:v>
                </c:pt>
                <c:pt idx="47">
                  <c:v>12.452380952380953</c:v>
                </c:pt>
                <c:pt idx="48">
                  <c:v>14.142857142857142</c:v>
                </c:pt>
              </c:numCache>
            </c:numRef>
          </c:yVal>
          <c:smooth val="1"/>
        </c:ser>
        <c:axId val="64585047"/>
        <c:axId val="44394512"/>
      </c:scatterChart>
      <c:valAx>
        <c:axId val="64585047"/>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Time (min)</a:t>
                </a:r>
              </a:p>
            </c:rich>
          </c:tx>
          <c:layout>
            <c:manualLayout>
              <c:xMode val="factor"/>
              <c:yMode val="factor"/>
              <c:x val="0"/>
              <c:y val="-0.0017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44394512"/>
        <c:crosses val="autoZero"/>
        <c:crossBetween val="midCat"/>
        <c:dispUnits/>
      </c:valAx>
      <c:valAx>
        <c:axId val="44394512"/>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Relative Mean GFP Expression</a:t>
                </a:r>
              </a:p>
            </c:rich>
          </c:tx>
          <c:layout>
            <c:manualLayout>
              <c:xMode val="factor"/>
              <c:yMode val="factor"/>
              <c:x val="-0.0005"/>
              <c:y val="0.009"/>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4585047"/>
        <c:crosses val="autoZero"/>
        <c:crossBetween val="midCat"/>
        <c:dispUnits/>
      </c:valAx>
      <c:spPr>
        <a:solidFill>
          <a:srgbClr val="FFFFFF"/>
        </a:solidFill>
        <a:ln w="3175">
          <a:noFill/>
        </a:ln>
      </c:spPr>
    </c:plotArea>
    <c:legend>
      <c:legendPos val="r"/>
      <c:layout>
        <c:manualLayout>
          <c:xMode val="edge"/>
          <c:yMode val="edge"/>
          <c:x val="0.7165"/>
          <c:y val="0.488"/>
          <c:w val="0.27775"/>
          <c:h val="0.125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Relative Mean Expression till 815 min 2xIPTG</a:t>
            </a:r>
          </a:p>
        </c:rich>
      </c:tx>
      <c:layout>
        <c:manualLayout>
          <c:xMode val="factor"/>
          <c:yMode val="factor"/>
          <c:x val="-0.00175"/>
          <c:y val="-0.01075"/>
        </c:manualLayout>
      </c:layout>
      <c:spPr>
        <a:noFill/>
        <a:ln w="3175">
          <a:noFill/>
        </a:ln>
      </c:spPr>
    </c:title>
    <c:plotArea>
      <c:layout>
        <c:manualLayout>
          <c:xMode val="edge"/>
          <c:yMode val="edge"/>
          <c:x val="0.05275"/>
          <c:y val="0.1375"/>
          <c:w val="0.5745"/>
          <c:h val="0.7785"/>
        </c:manualLayout>
      </c:layout>
      <c:scatterChart>
        <c:scatterStyle val="smoothMarker"/>
        <c:varyColors val="0"/>
        <c:ser>
          <c:idx val="0"/>
          <c:order val="0"/>
          <c:tx>
            <c:v>-ve Cascade 815 min 2xIPTG</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errBars>
            <c:errDir val="y"/>
            <c:errBarType val="both"/>
            <c:errValType val="cust"/>
            <c:plus>
              <c:numRef>
                <c:f>'-veCas Fluor'!$Y$67:$Y$115</c:f>
                <c:numCache>
                  <c:ptCount val="49"/>
                  <c:pt idx="0">
                    <c:v>0.17213259316477408</c:v>
                  </c:pt>
                  <c:pt idx="1">
                    <c:v>0.36717136981907345</c:v>
                  </c:pt>
                  <c:pt idx="2">
                    <c:v>0.2277100170213244</c:v>
                  </c:pt>
                  <c:pt idx="3">
                    <c:v>0.16777409856157222</c:v>
                  </c:pt>
                  <c:pt idx="4">
                    <c:v>0.42163702135578396</c:v>
                  </c:pt>
                  <c:pt idx="5">
                    <c:v>0.3265986323710904</c:v>
                  </c:pt>
                  <c:pt idx="6">
                    <c:v>0.36717136981907345</c:v>
                  </c:pt>
                  <c:pt idx="7">
                    <c:v>0.36717136981907345</c:v>
                  </c:pt>
                  <c:pt idx="8">
                    <c:v>0.36717136981907345</c:v>
                  </c:pt>
                  <c:pt idx="9">
                    <c:v>0.21773242158072695</c:v>
                  </c:pt>
                  <c:pt idx="10">
                    <c:v>0.28803291992923824</c:v>
                  </c:pt>
                  <c:pt idx="11">
                    <c:v>0.35276684147527876</c:v>
                  </c:pt>
                  <c:pt idx="12">
                    <c:v>0.4145501801372806</c:v>
                  </c:pt>
                  <c:pt idx="13">
                    <c:v>0.2277100170213244</c:v>
                  </c:pt>
                  <c:pt idx="14">
                    <c:v>0.4145501801372806</c:v>
                  </c:pt>
                  <c:pt idx="15">
                    <c:v>0.1539600717839002</c:v>
                  </c:pt>
                  <c:pt idx="16">
                    <c:v>0.16777409856157222</c:v>
                  </c:pt>
                  <c:pt idx="17">
                    <c:v>0.3150543750835072</c:v>
                  </c:pt>
                  <c:pt idx="18">
                    <c:v>0.35276684147527876</c:v>
                  </c:pt>
                  <c:pt idx="19">
                    <c:v>0.25531389540169014</c:v>
                  </c:pt>
                  <c:pt idx="20">
                    <c:v>0.4127594582445936</c:v>
                  </c:pt>
                  <c:pt idx="21">
                    <c:v>0.2277100170213244</c:v>
                  </c:pt>
                  <c:pt idx="22">
                    <c:v>0.38297084310253526</c:v>
                  </c:pt>
                  <c:pt idx="23">
                    <c:v>0.3771236166328254</c:v>
                  </c:pt>
                  <c:pt idx="24">
                    <c:v>0.2748737083745107</c:v>
                  </c:pt>
                  <c:pt idx="25">
                    <c:v>0.38297084310253526</c:v>
                  </c:pt>
                  <c:pt idx="26">
                    <c:v>0.1539600717839002</c:v>
                  </c:pt>
                  <c:pt idx="27">
                    <c:v>0.25239592648001213</c:v>
                  </c:pt>
                  <c:pt idx="28">
                    <c:v>0.2</c:v>
                  </c:pt>
                  <c:pt idx="29">
                    <c:v>0.3265986323710904</c:v>
                  </c:pt>
                  <c:pt idx="30">
                    <c:v>0.24343224778007383</c:v>
                  </c:pt>
                  <c:pt idx="31">
                    <c:v>0.10886621079036347</c:v>
                  </c:pt>
                  <c:pt idx="32">
                    <c:v>0.13333333333333333</c:v>
                  </c:pt>
                  <c:pt idx="33">
                    <c:v>0.1885618083164127</c:v>
                  </c:pt>
                  <c:pt idx="34">
                    <c:v>0.2956474376811127</c:v>
                  </c:pt>
                  <c:pt idx="35">
                    <c:v>0.9428090415820634</c:v>
                  </c:pt>
                  <c:pt idx="36">
                    <c:v>0.6577177149754996</c:v>
                  </c:pt>
                  <c:pt idx="37">
                    <c:v>1.1540588597865586</c:v>
                  </c:pt>
                  <c:pt idx="38">
                    <c:v>0.6440611887195307</c:v>
                  </c:pt>
                  <c:pt idx="39">
                    <c:v>1.0117824389184187</c:v>
                  </c:pt>
                  <c:pt idx="40">
                    <c:v>1.0576003586036262</c:v>
                  </c:pt>
                  <c:pt idx="41">
                    <c:v>2.0352450029964997</c:v>
                  </c:pt>
                  <c:pt idx="42">
                    <c:v>2.4753600561145457</c:v>
                  </c:pt>
                  <c:pt idx="43">
                    <c:v>3.247791272256909</c:v>
                  </c:pt>
                  <c:pt idx="44">
                    <c:v>3.8155626739078103</c:v>
                  </c:pt>
                  <c:pt idx="45">
                    <c:v>4.19152584256484</c:v>
                  </c:pt>
                  <c:pt idx="46">
                    <c:v>4.7607966964768815</c:v>
                  </c:pt>
                  <c:pt idx="47">
                    <c:v>6.00283883459102</c:v>
                  </c:pt>
                  <c:pt idx="48">
                    <c:v>6.489193295751763</c:v>
                  </c:pt>
                </c:numCache>
              </c:numRef>
            </c:plus>
            <c:minus>
              <c:numRef>
                <c:f>'-veCas Fluor'!$Y$67:$Y$115</c:f>
                <c:numCache>
                  <c:ptCount val="49"/>
                  <c:pt idx="0">
                    <c:v>0.17213259316477408</c:v>
                  </c:pt>
                  <c:pt idx="1">
                    <c:v>0.36717136981907345</c:v>
                  </c:pt>
                  <c:pt idx="2">
                    <c:v>0.2277100170213244</c:v>
                  </c:pt>
                  <c:pt idx="3">
                    <c:v>0.16777409856157222</c:v>
                  </c:pt>
                  <c:pt idx="4">
                    <c:v>0.42163702135578396</c:v>
                  </c:pt>
                  <c:pt idx="5">
                    <c:v>0.3265986323710904</c:v>
                  </c:pt>
                  <c:pt idx="6">
                    <c:v>0.36717136981907345</c:v>
                  </c:pt>
                  <c:pt idx="7">
                    <c:v>0.36717136981907345</c:v>
                  </c:pt>
                  <c:pt idx="8">
                    <c:v>0.36717136981907345</c:v>
                  </c:pt>
                  <c:pt idx="9">
                    <c:v>0.21773242158072695</c:v>
                  </c:pt>
                  <c:pt idx="10">
                    <c:v>0.28803291992923824</c:v>
                  </c:pt>
                  <c:pt idx="11">
                    <c:v>0.35276684147527876</c:v>
                  </c:pt>
                  <c:pt idx="12">
                    <c:v>0.4145501801372806</c:v>
                  </c:pt>
                  <c:pt idx="13">
                    <c:v>0.2277100170213244</c:v>
                  </c:pt>
                  <c:pt idx="14">
                    <c:v>0.4145501801372806</c:v>
                  </c:pt>
                  <c:pt idx="15">
                    <c:v>0.1539600717839002</c:v>
                  </c:pt>
                  <c:pt idx="16">
                    <c:v>0.16777409856157222</c:v>
                  </c:pt>
                  <c:pt idx="17">
                    <c:v>0.3150543750835072</c:v>
                  </c:pt>
                  <c:pt idx="18">
                    <c:v>0.35276684147527876</c:v>
                  </c:pt>
                  <c:pt idx="19">
                    <c:v>0.25531389540169014</c:v>
                  </c:pt>
                  <c:pt idx="20">
                    <c:v>0.4127594582445936</c:v>
                  </c:pt>
                  <c:pt idx="21">
                    <c:v>0.2277100170213244</c:v>
                  </c:pt>
                  <c:pt idx="22">
                    <c:v>0.38297084310253526</c:v>
                  </c:pt>
                  <c:pt idx="23">
                    <c:v>0.3771236166328254</c:v>
                  </c:pt>
                  <c:pt idx="24">
                    <c:v>0.2748737083745107</c:v>
                  </c:pt>
                  <c:pt idx="25">
                    <c:v>0.38297084310253526</c:v>
                  </c:pt>
                  <c:pt idx="26">
                    <c:v>0.1539600717839002</c:v>
                  </c:pt>
                  <c:pt idx="27">
                    <c:v>0.25239592648001213</c:v>
                  </c:pt>
                  <c:pt idx="28">
                    <c:v>0.2</c:v>
                  </c:pt>
                  <c:pt idx="29">
                    <c:v>0.3265986323710904</c:v>
                  </c:pt>
                  <c:pt idx="30">
                    <c:v>0.24343224778007383</c:v>
                  </c:pt>
                  <c:pt idx="31">
                    <c:v>0.10886621079036347</c:v>
                  </c:pt>
                  <c:pt idx="32">
                    <c:v>0.13333333333333333</c:v>
                  </c:pt>
                  <c:pt idx="33">
                    <c:v>0.1885618083164127</c:v>
                  </c:pt>
                  <c:pt idx="34">
                    <c:v>0.2956474376811127</c:v>
                  </c:pt>
                  <c:pt idx="35">
                    <c:v>0.9428090415820634</c:v>
                  </c:pt>
                  <c:pt idx="36">
                    <c:v>0.6577177149754996</c:v>
                  </c:pt>
                  <c:pt idx="37">
                    <c:v>1.1540588597865586</c:v>
                  </c:pt>
                  <c:pt idx="38">
                    <c:v>0.6440611887195307</c:v>
                  </c:pt>
                  <c:pt idx="39">
                    <c:v>1.0117824389184187</c:v>
                  </c:pt>
                  <c:pt idx="40">
                    <c:v>1.0576003586036262</c:v>
                  </c:pt>
                  <c:pt idx="41">
                    <c:v>2.0352450029964997</c:v>
                  </c:pt>
                  <c:pt idx="42">
                    <c:v>2.4753600561145457</c:v>
                  </c:pt>
                  <c:pt idx="43">
                    <c:v>3.247791272256909</c:v>
                  </c:pt>
                  <c:pt idx="44">
                    <c:v>3.8155626739078103</c:v>
                  </c:pt>
                  <c:pt idx="45">
                    <c:v>4.19152584256484</c:v>
                  </c:pt>
                  <c:pt idx="46">
                    <c:v>4.7607966964768815</c:v>
                  </c:pt>
                  <c:pt idx="47">
                    <c:v>6.00283883459102</c:v>
                  </c:pt>
                  <c:pt idx="48">
                    <c:v>6.489193295751763</c:v>
                  </c:pt>
                </c:numCache>
              </c:numRef>
            </c:minus>
            <c:noEndCap val="0"/>
            <c:spPr>
              <a:ln w="3175">
                <a:solidFill>
                  <a:srgbClr val="000000"/>
                </a:solidFill>
              </a:ln>
            </c:spPr>
          </c:errBars>
          <c:errBars>
            <c:errDir val="x"/>
            <c:errBarType val="both"/>
            <c:errValType val="fixedVal"/>
            <c:val val="1"/>
            <c:noEndCap val="0"/>
            <c:spPr>
              <a:ln w="3175">
                <a:solidFill>
                  <a:srgbClr val="000000"/>
                </a:solidFill>
              </a:ln>
            </c:spPr>
          </c:errBars>
          <c:xVal>
            <c:numRef>
              <c:f>'-veCas Fluor'!$AA$67:$AA$115</c:f>
              <c:numCache>
                <c:ptCount val="49"/>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pt idx="15">
                  <c:v>155</c:v>
                </c:pt>
                <c:pt idx="16">
                  <c:v>175</c:v>
                </c:pt>
                <c:pt idx="17">
                  <c:v>195</c:v>
                </c:pt>
                <c:pt idx="18">
                  <c:v>215</c:v>
                </c:pt>
                <c:pt idx="19">
                  <c:v>235</c:v>
                </c:pt>
                <c:pt idx="20">
                  <c:v>255</c:v>
                </c:pt>
                <c:pt idx="21">
                  <c:v>275</c:v>
                </c:pt>
                <c:pt idx="22">
                  <c:v>295</c:v>
                </c:pt>
                <c:pt idx="23">
                  <c:v>315</c:v>
                </c:pt>
                <c:pt idx="24">
                  <c:v>335</c:v>
                </c:pt>
                <c:pt idx="25">
                  <c:v>355</c:v>
                </c:pt>
                <c:pt idx="26">
                  <c:v>375</c:v>
                </c:pt>
                <c:pt idx="27">
                  <c:v>395</c:v>
                </c:pt>
                <c:pt idx="28">
                  <c:v>415</c:v>
                </c:pt>
                <c:pt idx="29">
                  <c:v>435</c:v>
                </c:pt>
                <c:pt idx="30">
                  <c:v>455</c:v>
                </c:pt>
                <c:pt idx="31">
                  <c:v>475</c:v>
                </c:pt>
                <c:pt idx="32">
                  <c:v>495</c:v>
                </c:pt>
                <c:pt idx="33">
                  <c:v>515</c:v>
                </c:pt>
                <c:pt idx="34">
                  <c:v>535</c:v>
                </c:pt>
                <c:pt idx="35">
                  <c:v>555</c:v>
                </c:pt>
                <c:pt idx="36">
                  <c:v>575</c:v>
                </c:pt>
                <c:pt idx="37">
                  <c:v>595</c:v>
                </c:pt>
                <c:pt idx="38">
                  <c:v>615</c:v>
                </c:pt>
                <c:pt idx="39">
                  <c:v>635</c:v>
                </c:pt>
                <c:pt idx="40">
                  <c:v>655</c:v>
                </c:pt>
                <c:pt idx="41">
                  <c:v>675</c:v>
                </c:pt>
                <c:pt idx="42">
                  <c:v>695</c:v>
                </c:pt>
                <c:pt idx="43">
                  <c:v>715</c:v>
                </c:pt>
                <c:pt idx="44">
                  <c:v>735</c:v>
                </c:pt>
                <c:pt idx="45">
                  <c:v>755</c:v>
                </c:pt>
                <c:pt idx="46">
                  <c:v>775</c:v>
                </c:pt>
                <c:pt idx="47">
                  <c:v>795</c:v>
                </c:pt>
                <c:pt idx="48">
                  <c:v>815</c:v>
                </c:pt>
              </c:numCache>
            </c:numRef>
          </c:xVal>
          <c:yVal>
            <c:numRef>
              <c:f>'-veCas Fluor'!$X$67:$X$115</c:f>
              <c:numCache>
                <c:ptCount val="49"/>
                <c:pt idx="0">
                  <c:v>1</c:v>
                </c:pt>
                <c:pt idx="1">
                  <c:v>1.3666666666666667</c:v>
                </c:pt>
                <c:pt idx="2">
                  <c:v>1.0333333333333334</c:v>
                </c:pt>
                <c:pt idx="3">
                  <c:v>1.4333333333333333</c:v>
                </c:pt>
                <c:pt idx="4">
                  <c:v>1.2</c:v>
                </c:pt>
                <c:pt idx="5">
                  <c:v>1.2</c:v>
                </c:pt>
                <c:pt idx="6">
                  <c:v>1.1666666666666667</c:v>
                </c:pt>
                <c:pt idx="7">
                  <c:v>1.3</c:v>
                </c:pt>
                <c:pt idx="8">
                  <c:v>1.1666666666666667</c:v>
                </c:pt>
                <c:pt idx="9">
                  <c:v>1.4666666666666666</c:v>
                </c:pt>
                <c:pt idx="10">
                  <c:v>1.4666666666666666</c:v>
                </c:pt>
                <c:pt idx="11">
                  <c:v>1.4</c:v>
                </c:pt>
                <c:pt idx="12">
                  <c:v>1.2666666666666666</c:v>
                </c:pt>
                <c:pt idx="13">
                  <c:v>1.4333333333333333</c:v>
                </c:pt>
                <c:pt idx="14">
                  <c:v>1.2666666666666666</c:v>
                </c:pt>
                <c:pt idx="15">
                  <c:v>1.3333333333333333</c:v>
                </c:pt>
                <c:pt idx="16">
                  <c:v>1.5666666666666667</c:v>
                </c:pt>
                <c:pt idx="17">
                  <c:v>1.3666666666666667</c:v>
                </c:pt>
                <c:pt idx="18">
                  <c:v>1.4</c:v>
                </c:pt>
                <c:pt idx="19">
                  <c:v>1.5333333333333334</c:v>
                </c:pt>
                <c:pt idx="20">
                  <c:v>1.3666666666666667</c:v>
                </c:pt>
                <c:pt idx="21">
                  <c:v>1.5</c:v>
                </c:pt>
                <c:pt idx="22">
                  <c:v>1.2333333333333334</c:v>
                </c:pt>
                <c:pt idx="23">
                  <c:v>1.2</c:v>
                </c:pt>
                <c:pt idx="24">
                  <c:v>1.1</c:v>
                </c:pt>
                <c:pt idx="25">
                  <c:v>1.2333333333333334</c:v>
                </c:pt>
                <c:pt idx="26">
                  <c:v>1.6</c:v>
                </c:pt>
                <c:pt idx="27">
                  <c:v>1.5666666666666667</c:v>
                </c:pt>
                <c:pt idx="28">
                  <c:v>1.5666666666666667</c:v>
                </c:pt>
                <c:pt idx="29">
                  <c:v>1.2</c:v>
                </c:pt>
                <c:pt idx="30">
                  <c:v>1.6</c:v>
                </c:pt>
                <c:pt idx="31">
                  <c:v>1.7333333333333334</c:v>
                </c:pt>
                <c:pt idx="32">
                  <c:v>1.8</c:v>
                </c:pt>
                <c:pt idx="33">
                  <c:v>1.8666666666666667</c:v>
                </c:pt>
                <c:pt idx="34">
                  <c:v>2.1</c:v>
                </c:pt>
                <c:pt idx="35">
                  <c:v>2.2666666666666666</c:v>
                </c:pt>
                <c:pt idx="36">
                  <c:v>2.7333333333333334</c:v>
                </c:pt>
                <c:pt idx="37">
                  <c:v>2.7666666666666666</c:v>
                </c:pt>
                <c:pt idx="38">
                  <c:v>3.6</c:v>
                </c:pt>
                <c:pt idx="39">
                  <c:v>3.9</c:v>
                </c:pt>
                <c:pt idx="40">
                  <c:v>5.033333333333333</c:v>
                </c:pt>
                <c:pt idx="41">
                  <c:v>6.6</c:v>
                </c:pt>
                <c:pt idx="42">
                  <c:v>8.133333333333333</c:v>
                </c:pt>
                <c:pt idx="43">
                  <c:v>10.4</c:v>
                </c:pt>
                <c:pt idx="44">
                  <c:v>12.7</c:v>
                </c:pt>
                <c:pt idx="45">
                  <c:v>15.633333333333333</c:v>
                </c:pt>
                <c:pt idx="46">
                  <c:v>18.3</c:v>
                </c:pt>
                <c:pt idx="47">
                  <c:v>21.433333333333334</c:v>
                </c:pt>
                <c:pt idx="48">
                  <c:v>24.8</c:v>
                </c:pt>
              </c:numCache>
            </c:numRef>
          </c:yVal>
          <c:smooth val="1"/>
        </c:ser>
        <c:ser>
          <c:idx val="1"/>
          <c:order val="1"/>
          <c:tx>
            <c:v>Control 815 min 2xIPTG</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errBars>
            <c:errDir val="y"/>
            <c:errBarType val="both"/>
            <c:errValType val="cust"/>
            <c:plus>
              <c:numRef>
                <c:f>'-veCas Fluor'!$Y$4:$Y$52</c:f>
                <c:numCache>
                  <c:ptCount val="49"/>
                  <c:pt idx="0">
                    <c:v>0.06732039320547491</c:v>
                  </c:pt>
                  <c:pt idx="1">
                    <c:v>0.0917526152205197</c:v>
                  </c:pt>
                  <c:pt idx="2">
                    <c:v>0.09450236542285752</c:v>
                  </c:pt>
                  <c:pt idx="3">
                    <c:v>0.11187394587431508</c:v>
                  </c:pt>
                  <c:pt idx="4">
                    <c:v>0.09312331750381714</c:v>
                  </c:pt>
                  <c:pt idx="5">
                    <c:v>0.08722173374707913</c:v>
                  </c:pt>
                  <c:pt idx="6">
                    <c:v>0.06604026891048799</c:v>
                  </c:pt>
                  <c:pt idx="7">
                    <c:v>0.06058417125585671</c:v>
                  </c:pt>
                  <c:pt idx="8">
                    <c:v>0.05004754176224648</c:v>
                  </c:pt>
                  <c:pt idx="9">
                    <c:v>0.051750769388070696</c:v>
                  </c:pt>
                  <c:pt idx="10">
                    <c:v>0.06306505462406777</c:v>
                  </c:pt>
                  <c:pt idx="11">
                    <c:v>0.07013429130329864</c:v>
                  </c:pt>
                  <c:pt idx="12">
                    <c:v>0.05562614315418246</c:v>
                  </c:pt>
                  <c:pt idx="13">
                    <c:v>0.07013429130329864</c:v>
                  </c:pt>
                  <c:pt idx="14">
                    <c:v>0.07900560137917365</c:v>
                  </c:pt>
                  <c:pt idx="15">
                    <c:v>0.13507594213650154</c:v>
                  </c:pt>
                  <c:pt idx="16">
                    <c:v>0.09638882623706263</c:v>
                  </c:pt>
                  <c:pt idx="17">
                    <c:v>0.07798613155355147</c:v>
                  </c:pt>
                  <c:pt idx="18">
                    <c:v>0.09711942057206023</c:v>
                  </c:pt>
                  <c:pt idx="19">
                    <c:v>0.09705073153272104</c:v>
                  </c:pt>
                  <c:pt idx="20">
                    <c:v>0.07735076109312902</c:v>
                  </c:pt>
                  <c:pt idx="21">
                    <c:v>0.08609823089986589</c:v>
                  </c:pt>
                  <c:pt idx="22">
                    <c:v>0.11003479682476222</c:v>
                  </c:pt>
                  <c:pt idx="23">
                    <c:v>0.10994991681017187</c:v>
                  </c:pt>
                  <c:pt idx="24">
                    <c:v>0.10198271557751763</c:v>
                  </c:pt>
                  <c:pt idx="25">
                    <c:v>0.1281338817698655</c:v>
                  </c:pt>
                  <c:pt idx="26">
                    <c:v>0.10040108369619703</c:v>
                  </c:pt>
                  <c:pt idx="27">
                    <c:v>0.12625693694156376</c:v>
                  </c:pt>
                  <c:pt idx="28">
                    <c:v>0.09886161185916949</c:v>
                  </c:pt>
                  <c:pt idx="29">
                    <c:v>0.13248383811170944</c:v>
                  </c:pt>
                  <c:pt idx="30">
                    <c:v>0.13182784859427904</c:v>
                  </c:pt>
                  <c:pt idx="31">
                    <c:v>0.13003502047594007</c:v>
                  </c:pt>
                  <c:pt idx="32">
                    <c:v>0.14435474763420733</c:v>
                  </c:pt>
                  <c:pt idx="33">
                    <c:v>0.11394115765632672</c:v>
                  </c:pt>
                  <c:pt idx="34">
                    <c:v>0.10598455366924704</c:v>
                  </c:pt>
                  <c:pt idx="35">
                    <c:v>0.11186202346304082</c:v>
                  </c:pt>
                  <c:pt idx="36">
                    <c:v>0.12014030259829744</c:v>
                  </c:pt>
                  <c:pt idx="37">
                    <c:v>0.09568053479653614</c:v>
                  </c:pt>
                  <c:pt idx="38">
                    <c:v>0.08455072803945268</c:v>
                  </c:pt>
                  <c:pt idx="39">
                    <c:v>0.07679701250635489</c:v>
                  </c:pt>
                  <c:pt idx="40">
                    <c:v>0.08198798724859654</c:v>
                  </c:pt>
                  <c:pt idx="41">
                    <c:v>0.06981025561104988</c:v>
                  </c:pt>
                  <c:pt idx="42">
                    <c:v>0.08332724794008628</c:v>
                  </c:pt>
                  <c:pt idx="43">
                    <c:v>0.06859607158688623</c:v>
                  </c:pt>
                  <c:pt idx="44">
                    <c:v>0.0792584199497703</c:v>
                  </c:pt>
                  <c:pt idx="45">
                    <c:v>0.06450780340023411</c:v>
                  </c:pt>
                  <c:pt idx="46">
                    <c:v>0.06065017908867893</c:v>
                  </c:pt>
                  <c:pt idx="47">
                    <c:v>0.06238462954086974</c:v>
                  </c:pt>
                  <c:pt idx="48">
                    <c:v>0.07651863546881037</c:v>
                  </c:pt>
                </c:numCache>
              </c:numRef>
            </c:plus>
            <c:minus>
              <c:numRef>
                <c:f>'-veCas Fluor'!$Y$4:$Y$52</c:f>
                <c:numCache>
                  <c:ptCount val="49"/>
                  <c:pt idx="0">
                    <c:v>0.06732039320547491</c:v>
                  </c:pt>
                  <c:pt idx="1">
                    <c:v>0.0917526152205197</c:v>
                  </c:pt>
                  <c:pt idx="2">
                    <c:v>0.09450236542285752</c:v>
                  </c:pt>
                  <c:pt idx="3">
                    <c:v>0.11187394587431508</c:v>
                  </c:pt>
                  <c:pt idx="4">
                    <c:v>0.09312331750381714</c:v>
                  </c:pt>
                  <c:pt idx="5">
                    <c:v>0.08722173374707913</c:v>
                  </c:pt>
                  <c:pt idx="6">
                    <c:v>0.06604026891048799</c:v>
                  </c:pt>
                  <c:pt idx="7">
                    <c:v>0.06058417125585671</c:v>
                  </c:pt>
                  <c:pt idx="8">
                    <c:v>0.05004754176224648</c:v>
                  </c:pt>
                  <c:pt idx="9">
                    <c:v>0.051750769388070696</c:v>
                  </c:pt>
                  <c:pt idx="10">
                    <c:v>0.06306505462406777</c:v>
                  </c:pt>
                  <c:pt idx="11">
                    <c:v>0.07013429130329864</c:v>
                  </c:pt>
                  <c:pt idx="12">
                    <c:v>0.05562614315418246</c:v>
                  </c:pt>
                  <c:pt idx="13">
                    <c:v>0.07013429130329864</c:v>
                  </c:pt>
                  <c:pt idx="14">
                    <c:v>0.07900560137917365</c:v>
                  </c:pt>
                  <c:pt idx="15">
                    <c:v>0.13507594213650154</c:v>
                  </c:pt>
                  <c:pt idx="16">
                    <c:v>0.09638882623706263</c:v>
                  </c:pt>
                  <c:pt idx="17">
                    <c:v>0.07798613155355147</c:v>
                  </c:pt>
                  <c:pt idx="18">
                    <c:v>0.09711942057206023</c:v>
                  </c:pt>
                  <c:pt idx="19">
                    <c:v>0.09705073153272104</c:v>
                  </c:pt>
                  <c:pt idx="20">
                    <c:v>0.07735076109312902</c:v>
                  </c:pt>
                  <c:pt idx="21">
                    <c:v>0.08609823089986589</c:v>
                  </c:pt>
                  <c:pt idx="22">
                    <c:v>0.11003479682476222</c:v>
                  </c:pt>
                  <c:pt idx="23">
                    <c:v>0.10994991681017187</c:v>
                  </c:pt>
                  <c:pt idx="24">
                    <c:v>0.10198271557751763</c:v>
                  </c:pt>
                  <c:pt idx="25">
                    <c:v>0.1281338817698655</c:v>
                  </c:pt>
                  <c:pt idx="26">
                    <c:v>0.10040108369619703</c:v>
                  </c:pt>
                  <c:pt idx="27">
                    <c:v>0.12625693694156376</c:v>
                  </c:pt>
                  <c:pt idx="28">
                    <c:v>0.09886161185916949</c:v>
                  </c:pt>
                  <c:pt idx="29">
                    <c:v>0.13248383811170944</c:v>
                  </c:pt>
                  <c:pt idx="30">
                    <c:v>0.13182784859427904</c:v>
                  </c:pt>
                  <c:pt idx="31">
                    <c:v>0.13003502047594007</c:v>
                  </c:pt>
                  <c:pt idx="32">
                    <c:v>0.14435474763420733</c:v>
                  </c:pt>
                  <c:pt idx="33">
                    <c:v>0.11394115765632672</c:v>
                  </c:pt>
                  <c:pt idx="34">
                    <c:v>0.10598455366924704</c:v>
                  </c:pt>
                  <c:pt idx="35">
                    <c:v>0.11186202346304082</c:v>
                  </c:pt>
                  <c:pt idx="36">
                    <c:v>0.12014030259829744</c:v>
                  </c:pt>
                  <c:pt idx="37">
                    <c:v>0.09568053479653614</c:v>
                  </c:pt>
                  <c:pt idx="38">
                    <c:v>0.08455072803945268</c:v>
                  </c:pt>
                  <c:pt idx="39">
                    <c:v>0.07679701250635489</c:v>
                  </c:pt>
                  <c:pt idx="40">
                    <c:v>0.08198798724859654</c:v>
                  </c:pt>
                  <c:pt idx="41">
                    <c:v>0.06981025561104988</c:v>
                  </c:pt>
                  <c:pt idx="42">
                    <c:v>0.08332724794008628</c:v>
                  </c:pt>
                  <c:pt idx="43">
                    <c:v>0.06859607158688623</c:v>
                  </c:pt>
                  <c:pt idx="44">
                    <c:v>0.0792584199497703</c:v>
                  </c:pt>
                  <c:pt idx="45">
                    <c:v>0.06450780340023411</c:v>
                  </c:pt>
                  <c:pt idx="46">
                    <c:v>0.06065017908867893</c:v>
                  </c:pt>
                  <c:pt idx="47">
                    <c:v>0.06238462954086974</c:v>
                  </c:pt>
                  <c:pt idx="48">
                    <c:v>0.07651863546881037</c:v>
                  </c:pt>
                </c:numCache>
              </c:numRef>
            </c:minus>
            <c:noEndCap val="0"/>
            <c:spPr>
              <a:ln w="3175">
                <a:solidFill>
                  <a:srgbClr val="000000"/>
                </a:solidFill>
              </a:ln>
            </c:spPr>
          </c:errBars>
          <c:errBars>
            <c:errDir val="x"/>
            <c:errBarType val="both"/>
            <c:errValType val="fixedVal"/>
            <c:val val="1"/>
            <c:noEndCap val="0"/>
            <c:spPr>
              <a:ln w="3175">
                <a:solidFill>
                  <a:srgbClr val="000000"/>
                </a:solidFill>
              </a:ln>
            </c:spPr>
          </c:errBars>
          <c:xVal>
            <c:numRef>
              <c:f>'-veCas Fluor'!$AA$4:$AA$52</c:f>
              <c:numCache>
                <c:ptCount val="49"/>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pt idx="15">
                  <c:v>155</c:v>
                </c:pt>
                <c:pt idx="16">
                  <c:v>175</c:v>
                </c:pt>
                <c:pt idx="17">
                  <c:v>195</c:v>
                </c:pt>
                <c:pt idx="18">
                  <c:v>215</c:v>
                </c:pt>
                <c:pt idx="19">
                  <c:v>235</c:v>
                </c:pt>
                <c:pt idx="20">
                  <c:v>255</c:v>
                </c:pt>
                <c:pt idx="21">
                  <c:v>275</c:v>
                </c:pt>
                <c:pt idx="22">
                  <c:v>295</c:v>
                </c:pt>
                <c:pt idx="23">
                  <c:v>315</c:v>
                </c:pt>
                <c:pt idx="24">
                  <c:v>335</c:v>
                </c:pt>
                <c:pt idx="25">
                  <c:v>355</c:v>
                </c:pt>
                <c:pt idx="26">
                  <c:v>375</c:v>
                </c:pt>
                <c:pt idx="27">
                  <c:v>395</c:v>
                </c:pt>
                <c:pt idx="28">
                  <c:v>415</c:v>
                </c:pt>
                <c:pt idx="29">
                  <c:v>435</c:v>
                </c:pt>
                <c:pt idx="30">
                  <c:v>455</c:v>
                </c:pt>
                <c:pt idx="31">
                  <c:v>475</c:v>
                </c:pt>
                <c:pt idx="32">
                  <c:v>495</c:v>
                </c:pt>
                <c:pt idx="33">
                  <c:v>515</c:v>
                </c:pt>
                <c:pt idx="34">
                  <c:v>535</c:v>
                </c:pt>
                <c:pt idx="35">
                  <c:v>555</c:v>
                </c:pt>
                <c:pt idx="36">
                  <c:v>575</c:v>
                </c:pt>
                <c:pt idx="37">
                  <c:v>595</c:v>
                </c:pt>
                <c:pt idx="38">
                  <c:v>615</c:v>
                </c:pt>
                <c:pt idx="39">
                  <c:v>635</c:v>
                </c:pt>
                <c:pt idx="40">
                  <c:v>655</c:v>
                </c:pt>
                <c:pt idx="41">
                  <c:v>675</c:v>
                </c:pt>
                <c:pt idx="42">
                  <c:v>695</c:v>
                </c:pt>
                <c:pt idx="43">
                  <c:v>715</c:v>
                </c:pt>
                <c:pt idx="44">
                  <c:v>735</c:v>
                </c:pt>
                <c:pt idx="45">
                  <c:v>755</c:v>
                </c:pt>
                <c:pt idx="46">
                  <c:v>775</c:v>
                </c:pt>
                <c:pt idx="47">
                  <c:v>795</c:v>
                </c:pt>
                <c:pt idx="48">
                  <c:v>815</c:v>
                </c:pt>
              </c:numCache>
            </c:numRef>
          </c:xVal>
          <c:yVal>
            <c:numRef>
              <c:f>'-veCas Fluor'!$X$4:$X$52</c:f>
              <c:numCache>
                <c:ptCount val="49"/>
                <c:pt idx="0">
                  <c:v>1</c:v>
                </c:pt>
                <c:pt idx="1">
                  <c:v>1.0155586987270155</c:v>
                </c:pt>
                <c:pt idx="2">
                  <c:v>1.043847241867044</c:v>
                </c:pt>
                <c:pt idx="3">
                  <c:v>1.0947666195190948</c:v>
                </c:pt>
                <c:pt idx="4">
                  <c:v>1.115983026874116</c:v>
                </c:pt>
                <c:pt idx="5">
                  <c:v>1.1287128712871286</c:v>
                </c:pt>
                <c:pt idx="6">
                  <c:v>1.164073550212164</c:v>
                </c:pt>
                <c:pt idx="7">
                  <c:v>1.1937765205091937</c:v>
                </c:pt>
                <c:pt idx="8">
                  <c:v>1.314002828854314</c:v>
                </c:pt>
                <c:pt idx="9">
                  <c:v>1.4002828854314002</c:v>
                </c:pt>
                <c:pt idx="10">
                  <c:v>1.528995756718529</c:v>
                </c:pt>
                <c:pt idx="11">
                  <c:v>1.6379066478076378</c:v>
                </c:pt>
                <c:pt idx="12">
                  <c:v>1.7425742574257426</c:v>
                </c:pt>
                <c:pt idx="13">
                  <c:v>1.8585572842998586</c:v>
                </c:pt>
                <c:pt idx="14">
                  <c:v>1.9943422913719944</c:v>
                </c:pt>
                <c:pt idx="15">
                  <c:v>1.9292786421499293</c:v>
                </c:pt>
                <c:pt idx="16">
                  <c:v>2.0183875530410185</c:v>
                </c:pt>
                <c:pt idx="17">
                  <c:v>2.0594059405940595</c:v>
                </c:pt>
                <c:pt idx="18">
                  <c:v>2.0707213578500707</c:v>
                </c:pt>
                <c:pt idx="19">
                  <c:v>2.0975954738330977</c:v>
                </c:pt>
                <c:pt idx="20">
                  <c:v>2.14002828854314</c:v>
                </c:pt>
                <c:pt idx="21">
                  <c:v>2.1654879773691653</c:v>
                </c:pt>
                <c:pt idx="22">
                  <c:v>2.190947666195191</c:v>
                </c:pt>
                <c:pt idx="23">
                  <c:v>2.2036775106082036</c:v>
                </c:pt>
                <c:pt idx="24">
                  <c:v>2.227722772277228</c:v>
                </c:pt>
                <c:pt idx="25">
                  <c:v>2.256011315417256</c:v>
                </c:pt>
                <c:pt idx="26">
                  <c:v>2.267326732673267</c:v>
                </c:pt>
                <c:pt idx="27">
                  <c:v>2.2857142857142856</c:v>
                </c:pt>
                <c:pt idx="28">
                  <c:v>2.2857142857142856</c:v>
                </c:pt>
                <c:pt idx="29">
                  <c:v>2.2998585572843</c:v>
                </c:pt>
                <c:pt idx="30">
                  <c:v>2.239038189533239</c:v>
                </c:pt>
                <c:pt idx="31">
                  <c:v>2.1796322489391797</c:v>
                </c:pt>
                <c:pt idx="32">
                  <c:v>2.101838755304102</c:v>
                </c:pt>
                <c:pt idx="33">
                  <c:v>2.0014144271570014</c:v>
                </c:pt>
                <c:pt idx="34">
                  <c:v>1.8656294200848655</c:v>
                </c:pt>
                <c:pt idx="35">
                  <c:v>1.7043847241867043</c:v>
                </c:pt>
                <c:pt idx="36">
                  <c:v>1.5487977369165489</c:v>
                </c:pt>
                <c:pt idx="37">
                  <c:v>1.4087694483734088</c:v>
                </c:pt>
                <c:pt idx="38">
                  <c:v>1.3125884016973126</c:v>
                </c:pt>
                <c:pt idx="39">
                  <c:v>1.2602545968882604</c:v>
                </c:pt>
                <c:pt idx="40">
                  <c:v>1.239038189533239</c:v>
                </c:pt>
                <c:pt idx="41">
                  <c:v>1.2234794908062234</c:v>
                </c:pt>
                <c:pt idx="42">
                  <c:v>1.2178217821782178</c:v>
                </c:pt>
                <c:pt idx="43">
                  <c:v>1.2022630834512023</c:v>
                </c:pt>
                <c:pt idx="44">
                  <c:v>1.1895332390381896</c:v>
                </c:pt>
                <c:pt idx="45">
                  <c:v>1.2050919377652052</c:v>
                </c:pt>
                <c:pt idx="46">
                  <c:v>1.198019801980198</c:v>
                </c:pt>
                <c:pt idx="47">
                  <c:v>1.1838755304101838</c:v>
                </c:pt>
                <c:pt idx="48">
                  <c:v>1.1951909476661953</c:v>
                </c:pt>
              </c:numCache>
            </c:numRef>
          </c:yVal>
          <c:smooth val="1"/>
        </c:ser>
        <c:axId val="64006289"/>
        <c:axId val="39185690"/>
      </c:scatterChart>
      <c:valAx>
        <c:axId val="64006289"/>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Time (min)</a:t>
                </a:r>
              </a:p>
            </c:rich>
          </c:tx>
          <c:layout>
            <c:manualLayout>
              <c:xMode val="factor"/>
              <c:yMode val="factor"/>
              <c:x val="0"/>
              <c:y val="0.004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39185690"/>
        <c:crosses val="autoZero"/>
        <c:crossBetween val="midCat"/>
        <c:dispUnits/>
      </c:valAx>
      <c:valAx>
        <c:axId val="39185690"/>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Relative mean GFP Expression</a:t>
                </a:r>
              </a:p>
            </c:rich>
          </c:tx>
          <c:layout>
            <c:manualLayout>
              <c:xMode val="factor"/>
              <c:yMode val="factor"/>
              <c:x val="-0.00075"/>
              <c:y val="0.009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4006289"/>
        <c:crosses val="autoZero"/>
        <c:crossBetween val="midCat"/>
        <c:dispUnits/>
      </c:valAx>
      <c:spPr>
        <a:solidFill>
          <a:srgbClr val="FFFFFF"/>
        </a:solidFill>
        <a:ln w="3175">
          <a:noFill/>
        </a:ln>
      </c:spPr>
    </c:plotArea>
    <c:legend>
      <c:legendPos val="r"/>
      <c:layout>
        <c:manualLayout>
          <c:xMode val="edge"/>
          <c:yMode val="edge"/>
          <c:x val="0.653"/>
          <c:y val="0.48925"/>
          <c:w val="0.338"/>
          <c:h val="0.127"/>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23</xdr:row>
      <xdr:rowOff>38100</xdr:rowOff>
    </xdr:from>
    <xdr:to>
      <xdr:col>11</xdr:col>
      <xdr:colOff>419100</xdr:colOff>
      <xdr:row>43</xdr:row>
      <xdr:rowOff>114300</xdr:rowOff>
    </xdr:to>
    <xdr:graphicFrame>
      <xdr:nvGraphicFramePr>
        <xdr:cNvPr id="1" name="Chart 1"/>
        <xdr:cNvGraphicFramePr/>
      </xdr:nvGraphicFramePr>
      <xdr:xfrm>
        <a:off x="628650" y="4419600"/>
        <a:ext cx="6496050" cy="38862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1</xdr:row>
      <xdr:rowOff>28575</xdr:rowOff>
    </xdr:from>
    <xdr:to>
      <xdr:col>11</xdr:col>
      <xdr:colOff>390525</xdr:colOff>
      <xdr:row>20</xdr:row>
      <xdr:rowOff>19050</xdr:rowOff>
    </xdr:to>
    <xdr:graphicFrame>
      <xdr:nvGraphicFramePr>
        <xdr:cNvPr id="2" name="Chart 1"/>
        <xdr:cNvGraphicFramePr/>
      </xdr:nvGraphicFramePr>
      <xdr:xfrm>
        <a:off x="609600" y="219075"/>
        <a:ext cx="6486525" cy="3609975"/>
      </xdr:xfrm>
      <a:graphic>
        <a:graphicData uri="http://schemas.openxmlformats.org/drawingml/2006/chart">
          <c:chart xmlns:c="http://schemas.openxmlformats.org/drawingml/2006/chart" r:id="rId2"/>
        </a:graphicData>
      </a:graphic>
    </xdr:graphicFrame>
    <xdr:clientData/>
  </xdr:twoCellAnchor>
  <xdr:twoCellAnchor>
    <xdr:from>
      <xdr:col>12</xdr:col>
      <xdr:colOff>342900</xdr:colOff>
      <xdr:row>1</xdr:row>
      <xdr:rowOff>0</xdr:rowOff>
    </xdr:from>
    <xdr:to>
      <xdr:col>23</xdr:col>
      <xdr:colOff>314325</xdr:colOff>
      <xdr:row>19</xdr:row>
      <xdr:rowOff>171450</xdr:rowOff>
    </xdr:to>
    <xdr:graphicFrame>
      <xdr:nvGraphicFramePr>
        <xdr:cNvPr id="3" name="Chart 2"/>
        <xdr:cNvGraphicFramePr/>
      </xdr:nvGraphicFramePr>
      <xdr:xfrm>
        <a:off x="7658100" y="190500"/>
        <a:ext cx="6677025" cy="3600450"/>
      </xdr:xfrm>
      <a:graphic>
        <a:graphicData uri="http://schemas.openxmlformats.org/drawingml/2006/chart">
          <c:chart xmlns:c="http://schemas.openxmlformats.org/drawingml/2006/chart" r:id="rId3"/>
        </a:graphicData>
      </a:graphic>
    </xdr:graphicFrame>
    <xdr:clientData/>
  </xdr:twoCellAnchor>
  <xdr:twoCellAnchor>
    <xdr:from>
      <xdr:col>12</xdr:col>
      <xdr:colOff>323850</xdr:colOff>
      <xdr:row>23</xdr:row>
      <xdr:rowOff>47625</xdr:rowOff>
    </xdr:from>
    <xdr:to>
      <xdr:col>23</xdr:col>
      <xdr:colOff>361950</xdr:colOff>
      <xdr:row>43</xdr:row>
      <xdr:rowOff>114300</xdr:rowOff>
    </xdr:to>
    <xdr:graphicFrame>
      <xdr:nvGraphicFramePr>
        <xdr:cNvPr id="4" name="Chart 4"/>
        <xdr:cNvGraphicFramePr/>
      </xdr:nvGraphicFramePr>
      <xdr:xfrm>
        <a:off x="7639050" y="4429125"/>
        <a:ext cx="6743700" cy="3876675"/>
      </xdr:xfrm>
      <a:graphic>
        <a:graphicData uri="http://schemas.openxmlformats.org/drawingml/2006/chart">
          <c:chart xmlns:c="http://schemas.openxmlformats.org/drawingml/2006/chart" r:id="rId4"/>
        </a:graphicData>
      </a:graphic>
    </xdr:graphicFrame>
    <xdr:clientData/>
  </xdr:twoCellAnchor>
  <xdr:twoCellAnchor>
    <xdr:from>
      <xdr:col>1</xdr:col>
      <xdr:colOff>9525</xdr:colOff>
      <xdr:row>48</xdr:row>
      <xdr:rowOff>9525</xdr:rowOff>
    </xdr:from>
    <xdr:to>
      <xdr:col>11</xdr:col>
      <xdr:colOff>466725</xdr:colOff>
      <xdr:row>67</xdr:row>
      <xdr:rowOff>28575</xdr:rowOff>
    </xdr:to>
    <xdr:graphicFrame>
      <xdr:nvGraphicFramePr>
        <xdr:cNvPr id="5" name="Chart 5"/>
        <xdr:cNvGraphicFramePr/>
      </xdr:nvGraphicFramePr>
      <xdr:xfrm>
        <a:off x="619125" y="9153525"/>
        <a:ext cx="6553200" cy="3638550"/>
      </xdr:xfrm>
      <a:graphic>
        <a:graphicData uri="http://schemas.openxmlformats.org/drawingml/2006/chart">
          <c:chart xmlns:c="http://schemas.openxmlformats.org/drawingml/2006/chart" r:id="rId5"/>
        </a:graphicData>
      </a:graphic>
    </xdr:graphicFrame>
    <xdr:clientData/>
  </xdr:twoCellAnchor>
  <xdr:twoCellAnchor>
    <xdr:from>
      <xdr:col>12</xdr:col>
      <xdr:colOff>352425</xdr:colOff>
      <xdr:row>47</xdr:row>
      <xdr:rowOff>161925</xdr:rowOff>
    </xdr:from>
    <xdr:to>
      <xdr:col>23</xdr:col>
      <xdr:colOff>419100</xdr:colOff>
      <xdr:row>67</xdr:row>
      <xdr:rowOff>9525</xdr:rowOff>
    </xdr:to>
    <xdr:graphicFrame>
      <xdr:nvGraphicFramePr>
        <xdr:cNvPr id="6" name="Chart 6"/>
        <xdr:cNvGraphicFramePr/>
      </xdr:nvGraphicFramePr>
      <xdr:xfrm>
        <a:off x="7667625" y="9115425"/>
        <a:ext cx="6772275" cy="3657600"/>
      </xdr:xfrm>
      <a:graphic>
        <a:graphicData uri="http://schemas.openxmlformats.org/drawingml/2006/chart">
          <c:chart xmlns:c="http://schemas.openxmlformats.org/drawingml/2006/chart" r:id="rId6"/>
        </a:graphicData>
      </a:graphic>
    </xdr:graphicFrame>
    <xdr:clientData/>
  </xdr:twoCellAnchor>
  <xdr:twoCellAnchor>
    <xdr:from>
      <xdr:col>25</xdr:col>
      <xdr:colOff>38100</xdr:colOff>
      <xdr:row>47</xdr:row>
      <xdr:rowOff>142875</xdr:rowOff>
    </xdr:from>
    <xdr:to>
      <xdr:col>34</xdr:col>
      <xdr:colOff>19050</xdr:colOff>
      <xdr:row>66</xdr:row>
      <xdr:rowOff>133350</xdr:rowOff>
    </xdr:to>
    <xdr:graphicFrame>
      <xdr:nvGraphicFramePr>
        <xdr:cNvPr id="7" name="Chart 7"/>
        <xdr:cNvGraphicFramePr/>
      </xdr:nvGraphicFramePr>
      <xdr:xfrm>
        <a:off x="15278100" y="9096375"/>
        <a:ext cx="5467350" cy="3609975"/>
      </xdr:xfrm>
      <a:graphic>
        <a:graphicData uri="http://schemas.openxmlformats.org/drawingml/2006/chart">
          <c:chart xmlns:c="http://schemas.openxmlformats.org/drawingml/2006/chart" r:id="rId7"/>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E10"/>
  <sheetViews>
    <sheetView showGridLines="0" zoomScalePageLayoutView="0" workbookViewId="0" topLeftCell="A1">
      <selection activeCell="E14" sqref="E14"/>
    </sheetView>
  </sheetViews>
  <sheetFormatPr defaultColWidth="9.140625" defaultRowHeight="15"/>
  <cols>
    <col min="1" max="1" width="1.1484375" style="0" customWidth="1"/>
    <col min="2" max="2" width="64.421875" style="0" customWidth="1"/>
    <col min="3" max="3" width="1.57421875" style="0" customWidth="1"/>
    <col min="4" max="4" width="5.57421875" style="0" customWidth="1"/>
    <col min="5" max="5" width="16.00390625" style="0" customWidth="1"/>
  </cols>
  <sheetData>
    <row r="1" spans="2:5" ht="15">
      <c r="B1" s="12" t="s">
        <v>126</v>
      </c>
      <c r="C1" s="13"/>
      <c r="D1" s="18"/>
      <c r="E1" s="18"/>
    </row>
    <row r="2" spans="2:5" ht="15">
      <c r="B2" s="12" t="s">
        <v>127</v>
      </c>
      <c r="C2" s="13"/>
      <c r="D2" s="18"/>
      <c r="E2" s="18"/>
    </row>
    <row r="3" spans="2:5" ht="15">
      <c r="B3" s="14"/>
      <c r="C3" s="14"/>
      <c r="D3" s="19"/>
      <c r="E3" s="19"/>
    </row>
    <row r="4" spans="2:5" ht="45">
      <c r="B4" s="15" t="s">
        <v>128</v>
      </c>
      <c r="C4" s="14"/>
      <c r="D4" s="19"/>
      <c r="E4" s="19"/>
    </row>
    <row r="5" spans="2:5" ht="15">
      <c r="B5" s="14"/>
      <c r="C5" s="14"/>
      <c r="D5" s="19"/>
      <c r="E5" s="19"/>
    </row>
    <row r="6" spans="2:5" ht="15">
      <c r="B6" s="12" t="s">
        <v>129</v>
      </c>
      <c r="C6" s="13"/>
      <c r="D6" s="18"/>
      <c r="E6" s="20" t="s">
        <v>130</v>
      </c>
    </row>
    <row r="7" spans="2:5" ht="15.75" thickBot="1">
      <c r="B7" s="14"/>
      <c r="C7" s="14"/>
      <c r="D7" s="19"/>
      <c r="E7" s="19"/>
    </row>
    <row r="8" spans="2:5" ht="45.75" thickBot="1">
      <c r="B8" s="16" t="s">
        <v>131</v>
      </c>
      <c r="C8" s="17"/>
      <c r="D8" s="21"/>
      <c r="E8" s="22">
        <v>10</v>
      </c>
    </row>
    <row r="9" spans="2:5" ht="15">
      <c r="B9" s="14"/>
      <c r="C9" s="14"/>
      <c r="D9" s="19"/>
      <c r="E9" s="19"/>
    </row>
    <row r="10" spans="2:5" ht="15">
      <c r="B10" s="14"/>
      <c r="C10" s="14"/>
      <c r="D10" s="19"/>
      <c r="E10" s="19"/>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2:AA124"/>
  <sheetViews>
    <sheetView zoomScalePageLayoutView="0" workbookViewId="0" topLeftCell="S4">
      <selection activeCell="N110" sqref="A110:IV110"/>
    </sheetView>
  </sheetViews>
  <sheetFormatPr defaultColWidth="9.140625" defaultRowHeight="15"/>
  <cols>
    <col min="7" max="7" width="11.57421875" style="0" bestFit="1" customWidth="1"/>
    <col min="9" max="9" width="11.57421875" style="0" bestFit="1" customWidth="1"/>
    <col min="15" max="15" width="11.57421875" style="0" bestFit="1" customWidth="1"/>
    <col min="17" max="17" width="11.57421875" style="0" bestFit="1" customWidth="1"/>
    <col min="23" max="23" width="11.57421875" style="0" bestFit="1" customWidth="1"/>
    <col min="25" max="25" width="11.57421875" style="0" bestFit="1" customWidth="1"/>
  </cols>
  <sheetData>
    <row r="2" spans="2:27" ht="15">
      <c r="B2" s="23" t="s">
        <v>6</v>
      </c>
      <c r="C2" s="23"/>
      <c r="D2" s="23"/>
      <c r="E2" s="23"/>
      <c r="F2" s="9"/>
      <c r="G2" s="9"/>
      <c r="H2" s="9"/>
      <c r="I2" s="9"/>
      <c r="J2" s="24" t="s">
        <v>7</v>
      </c>
      <c r="K2" s="24"/>
      <c r="L2" s="24"/>
      <c r="M2" s="24"/>
      <c r="N2" s="10"/>
      <c r="O2" s="10"/>
      <c r="P2" s="10"/>
      <c r="Q2" s="10"/>
      <c r="R2" s="25" t="s">
        <v>8</v>
      </c>
      <c r="S2" s="25"/>
      <c r="T2" s="25"/>
      <c r="U2" s="25"/>
      <c r="V2" s="11"/>
      <c r="W2" s="11"/>
      <c r="X2" s="11"/>
      <c r="Y2" s="11"/>
      <c r="AA2" s="6" t="s">
        <v>60</v>
      </c>
    </row>
    <row r="3" spans="1:25" ht="45">
      <c r="A3" s="3"/>
      <c r="B3" s="4">
        <v>1</v>
      </c>
      <c r="C3" s="4">
        <v>2</v>
      </c>
      <c r="D3" s="4">
        <v>3</v>
      </c>
      <c r="E3" s="4">
        <v>4</v>
      </c>
      <c r="F3" s="4" t="s">
        <v>123</v>
      </c>
      <c r="G3" s="4" t="s">
        <v>122</v>
      </c>
      <c r="H3" s="4" t="s">
        <v>124</v>
      </c>
      <c r="I3" s="4" t="s">
        <v>125</v>
      </c>
      <c r="J3" s="4">
        <v>5</v>
      </c>
      <c r="K3" s="4">
        <v>6</v>
      </c>
      <c r="L3" s="4">
        <v>7</v>
      </c>
      <c r="M3" s="4">
        <v>8</v>
      </c>
      <c r="N3" s="4" t="s">
        <v>123</v>
      </c>
      <c r="O3" s="4" t="s">
        <v>122</v>
      </c>
      <c r="P3" s="4" t="s">
        <v>124</v>
      </c>
      <c r="Q3" s="4" t="s">
        <v>125</v>
      </c>
      <c r="R3" s="4">
        <v>9</v>
      </c>
      <c r="S3" s="4">
        <v>10</v>
      </c>
      <c r="T3" s="4">
        <v>11</v>
      </c>
      <c r="U3" s="4">
        <v>12</v>
      </c>
      <c r="V3" s="4" t="s">
        <v>123</v>
      </c>
      <c r="W3" s="4" t="s">
        <v>122</v>
      </c>
      <c r="X3" s="4" t="s">
        <v>124</v>
      </c>
      <c r="Y3" s="4" t="s">
        <v>125</v>
      </c>
    </row>
    <row r="4" spans="1:27" ht="27">
      <c r="A4" s="5" t="s">
        <v>62</v>
      </c>
      <c r="B4" s="1">
        <v>190</v>
      </c>
      <c r="C4" s="1">
        <v>203</v>
      </c>
      <c r="D4" s="1">
        <v>165</v>
      </c>
      <c r="E4" s="1">
        <v>193</v>
      </c>
      <c r="F4" s="1">
        <f>AVERAGE(B4,C4,D4,E4)</f>
        <v>187.75</v>
      </c>
      <c r="G4" s="1">
        <f>STDEV(B4,C4,D4,E4)</f>
        <v>16.152915113584505</v>
      </c>
      <c r="H4" s="1">
        <f>F4/$F$4</f>
        <v>1</v>
      </c>
      <c r="I4" s="1">
        <f>G4/$F$4</f>
        <v>0.08603416838127566</v>
      </c>
      <c r="J4" s="1">
        <v>145</v>
      </c>
      <c r="K4" s="1">
        <v>159</v>
      </c>
      <c r="L4" s="1">
        <v>174</v>
      </c>
      <c r="M4" s="1">
        <v>151</v>
      </c>
      <c r="N4" s="1">
        <f>AVERAGE(J4,K4,L4,M4)</f>
        <v>157.25</v>
      </c>
      <c r="O4" s="1">
        <f>STDEV(J4,K4,L4,M4)</f>
        <v>12.553220038433698</v>
      </c>
      <c r="P4" s="1">
        <f>N4/$N$4</f>
        <v>1</v>
      </c>
      <c r="Q4" s="1">
        <f>O4/$N$4</f>
        <v>0.07982969817763878</v>
      </c>
      <c r="R4" s="1">
        <v>181</v>
      </c>
      <c r="S4" s="1">
        <v>159</v>
      </c>
      <c r="T4" s="1">
        <v>183</v>
      </c>
      <c r="U4" s="1">
        <v>184</v>
      </c>
      <c r="V4" s="1">
        <f>AVERAGE(R4,S4,T4,U4)</f>
        <v>176.75</v>
      </c>
      <c r="W4" s="1">
        <f>STDEV(R4,S4,T4,U4)</f>
        <v>11.89887949906769</v>
      </c>
      <c r="X4" s="1">
        <f>V4/$V$4</f>
        <v>1</v>
      </c>
      <c r="Y4" s="1">
        <f>W4/$V$4</f>
        <v>0.06732039320547491</v>
      </c>
      <c r="Z4" s="2" t="s">
        <v>64</v>
      </c>
      <c r="AA4" s="7">
        <v>10</v>
      </c>
    </row>
    <row r="5" spans="1:27" ht="27">
      <c r="A5" s="5" t="s">
        <v>62</v>
      </c>
      <c r="B5" s="1">
        <v>191</v>
      </c>
      <c r="C5" s="1">
        <v>202</v>
      </c>
      <c r="D5" s="1">
        <v>161</v>
      </c>
      <c r="E5" s="1">
        <v>192</v>
      </c>
      <c r="F5" s="1">
        <f aca="true" t="shared" si="0" ref="F5:F61">AVERAGE(B5,C5,D5,E5)</f>
        <v>186.5</v>
      </c>
      <c r="G5" s="1">
        <f aca="true" t="shared" si="1" ref="G5:G61">STDEV(B5,C5,D5,E5)</f>
        <v>17.710637105046974</v>
      </c>
      <c r="H5" s="1">
        <f aca="true" t="shared" si="2" ref="H5:I61">F5/$F$4</f>
        <v>0.9933422103861518</v>
      </c>
      <c r="I5" s="1">
        <f t="shared" si="2"/>
        <v>0.09433095661809307</v>
      </c>
      <c r="J5" s="1">
        <v>153</v>
      </c>
      <c r="K5" s="1">
        <v>169</v>
      </c>
      <c r="L5" s="1">
        <v>183</v>
      </c>
      <c r="M5" s="1">
        <v>154</v>
      </c>
      <c r="N5" s="1">
        <f aca="true" t="shared" si="3" ref="N5:N61">AVERAGE(J5,K5,L5,M5)</f>
        <v>164.75</v>
      </c>
      <c r="O5" s="1">
        <f aca="true" t="shared" si="4" ref="O5:O61">STDEV(J5,K5,L5,M5)</f>
        <v>14.198004554631378</v>
      </c>
      <c r="P5" s="1">
        <f aca="true" t="shared" si="5" ref="P5:Q61">N5/$N$4</f>
        <v>1.0476947535771066</v>
      </c>
      <c r="Q5" s="1">
        <f t="shared" si="5"/>
        <v>0.09028937713597061</v>
      </c>
      <c r="R5" s="1">
        <v>180</v>
      </c>
      <c r="S5" s="1">
        <v>157</v>
      </c>
      <c r="T5" s="1">
        <v>186</v>
      </c>
      <c r="U5" s="1">
        <v>195</v>
      </c>
      <c r="V5" s="1">
        <f aca="true" t="shared" si="6" ref="V5:V61">AVERAGE(R5,S5,T5,U5)</f>
        <v>179.5</v>
      </c>
      <c r="W5" s="1">
        <f aca="true" t="shared" si="7" ref="W5:W61">STDEV(R5,S5,T5,U5)</f>
        <v>16.217274740226856</v>
      </c>
      <c r="X5" s="1">
        <f aca="true" t="shared" si="8" ref="X5:Y61">V5/$V$4</f>
        <v>1.0155586987270155</v>
      </c>
      <c r="Y5" s="1">
        <f t="shared" si="8"/>
        <v>0.0917526152205197</v>
      </c>
      <c r="Z5" s="2" t="s">
        <v>65</v>
      </c>
      <c r="AA5" s="7">
        <v>20</v>
      </c>
    </row>
    <row r="6" spans="1:27" ht="27">
      <c r="A6" s="5" t="s">
        <v>62</v>
      </c>
      <c r="B6" s="1">
        <v>197</v>
      </c>
      <c r="C6" s="1">
        <v>210</v>
      </c>
      <c r="D6" s="1">
        <v>166</v>
      </c>
      <c r="E6" s="1">
        <v>193</v>
      </c>
      <c r="F6" s="1">
        <f t="shared" si="0"/>
        <v>191.5</v>
      </c>
      <c r="G6" s="1">
        <f t="shared" si="1"/>
        <v>18.484227510682363</v>
      </c>
      <c r="H6" s="1">
        <f t="shared" si="2"/>
        <v>1.0199733688415447</v>
      </c>
      <c r="I6" s="1">
        <f t="shared" si="2"/>
        <v>0.0984512783525026</v>
      </c>
      <c r="J6" s="1">
        <v>155</v>
      </c>
      <c r="K6" s="1">
        <v>168</v>
      </c>
      <c r="L6" s="1">
        <v>186</v>
      </c>
      <c r="M6" s="1">
        <v>160</v>
      </c>
      <c r="N6" s="1">
        <f t="shared" si="3"/>
        <v>167.25</v>
      </c>
      <c r="O6" s="1">
        <f t="shared" si="4"/>
        <v>13.59840676942217</v>
      </c>
      <c r="P6" s="1">
        <f t="shared" si="5"/>
        <v>1.0635930047694753</v>
      </c>
      <c r="Q6" s="1">
        <f t="shared" si="5"/>
        <v>0.086476354654513</v>
      </c>
      <c r="R6" s="1">
        <v>183</v>
      </c>
      <c r="S6" s="1">
        <v>162</v>
      </c>
      <c r="T6" s="1">
        <v>192</v>
      </c>
      <c r="U6" s="1">
        <v>201</v>
      </c>
      <c r="V6" s="1">
        <f t="shared" si="6"/>
        <v>184.5</v>
      </c>
      <c r="W6" s="1">
        <f t="shared" si="7"/>
        <v>16.703293088490067</v>
      </c>
      <c r="X6" s="1">
        <f t="shared" si="8"/>
        <v>1.043847241867044</v>
      </c>
      <c r="Y6" s="1">
        <f t="shared" si="8"/>
        <v>0.09450236542285752</v>
      </c>
      <c r="Z6" s="2" t="s">
        <v>66</v>
      </c>
      <c r="AA6" s="7">
        <v>30</v>
      </c>
    </row>
    <row r="7" spans="1:27" ht="27">
      <c r="A7" s="5" t="s">
        <v>62</v>
      </c>
      <c r="B7" s="1">
        <v>193</v>
      </c>
      <c r="C7" s="1">
        <v>206</v>
      </c>
      <c r="D7" s="1">
        <v>170</v>
      </c>
      <c r="E7" s="1">
        <v>201</v>
      </c>
      <c r="F7" s="1">
        <f t="shared" si="0"/>
        <v>192.5</v>
      </c>
      <c r="G7" s="1">
        <f t="shared" si="1"/>
        <v>15.92691642053372</v>
      </c>
      <c r="H7" s="1">
        <f t="shared" si="2"/>
        <v>1.0252996005326231</v>
      </c>
      <c r="I7" s="1">
        <f t="shared" si="2"/>
        <v>0.08483044698020623</v>
      </c>
      <c r="J7" s="1">
        <v>167</v>
      </c>
      <c r="K7" s="1">
        <v>177</v>
      </c>
      <c r="L7" s="1">
        <v>190</v>
      </c>
      <c r="M7" s="1">
        <v>160</v>
      </c>
      <c r="N7" s="1">
        <f t="shared" si="3"/>
        <v>173.5</v>
      </c>
      <c r="O7" s="1">
        <f t="shared" si="4"/>
        <v>13.025615788386615</v>
      </c>
      <c r="P7" s="1">
        <f t="shared" si="5"/>
        <v>1.1033386327503976</v>
      </c>
      <c r="Q7" s="1">
        <f t="shared" si="5"/>
        <v>0.08283380469562235</v>
      </c>
      <c r="R7" s="1">
        <v>193</v>
      </c>
      <c r="S7" s="1">
        <v>166</v>
      </c>
      <c r="T7" s="1">
        <v>204</v>
      </c>
      <c r="U7" s="1">
        <v>211</v>
      </c>
      <c r="V7" s="1">
        <f t="shared" si="6"/>
        <v>193.5</v>
      </c>
      <c r="W7" s="1">
        <f t="shared" si="7"/>
        <v>19.77371993328519</v>
      </c>
      <c r="X7" s="1">
        <f t="shared" si="8"/>
        <v>1.0947666195190948</v>
      </c>
      <c r="Y7" s="1">
        <f t="shared" si="8"/>
        <v>0.11187394587431508</v>
      </c>
      <c r="Z7" s="2" t="s">
        <v>67</v>
      </c>
      <c r="AA7" s="7">
        <v>40</v>
      </c>
    </row>
    <row r="8" spans="1:27" ht="27">
      <c r="A8" s="5" t="s">
        <v>62</v>
      </c>
      <c r="B8" s="1">
        <v>193</v>
      </c>
      <c r="C8" s="1">
        <v>206</v>
      </c>
      <c r="D8" s="1">
        <v>173</v>
      </c>
      <c r="E8" s="1">
        <v>202</v>
      </c>
      <c r="F8" s="1">
        <f t="shared" si="0"/>
        <v>193.5</v>
      </c>
      <c r="G8" s="1">
        <f t="shared" si="1"/>
        <v>14.708274315273473</v>
      </c>
      <c r="H8" s="1">
        <f t="shared" si="2"/>
        <v>1.0306258322237016</v>
      </c>
      <c r="I8" s="1">
        <f t="shared" si="2"/>
        <v>0.0783396767790864</v>
      </c>
      <c r="J8" s="1">
        <v>171</v>
      </c>
      <c r="K8" s="1">
        <v>179</v>
      </c>
      <c r="L8" s="1">
        <v>188</v>
      </c>
      <c r="M8" s="1">
        <v>164</v>
      </c>
      <c r="N8" s="1">
        <f t="shared" si="3"/>
        <v>175.5</v>
      </c>
      <c r="O8" s="1">
        <f t="shared" si="4"/>
        <v>10.344080432788601</v>
      </c>
      <c r="P8" s="1">
        <f t="shared" si="5"/>
        <v>1.1160572337042924</v>
      </c>
      <c r="Q8" s="1">
        <f t="shared" si="5"/>
        <v>0.06578111562981623</v>
      </c>
      <c r="R8" s="1">
        <v>195</v>
      </c>
      <c r="S8" s="1">
        <v>175</v>
      </c>
      <c r="T8" s="1">
        <v>207</v>
      </c>
      <c r="U8" s="1">
        <v>212</v>
      </c>
      <c r="V8" s="1">
        <f t="shared" si="6"/>
        <v>197.25</v>
      </c>
      <c r="W8" s="1">
        <f t="shared" si="7"/>
        <v>16.45954636879968</v>
      </c>
      <c r="X8" s="1">
        <f t="shared" si="8"/>
        <v>1.115983026874116</v>
      </c>
      <c r="Y8" s="1">
        <f t="shared" si="8"/>
        <v>0.09312331750381714</v>
      </c>
      <c r="Z8" s="2" t="s">
        <v>68</v>
      </c>
      <c r="AA8" s="7">
        <v>50</v>
      </c>
    </row>
    <row r="9" spans="1:27" ht="27">
      <c r="A9" s="5" t="s">
        <v>62</v>
      </c>
      <c r="B9" s="1">
        <v>198</v>
      </c>
      <c r="C9" s="1">
        <v>211</v>
      </c>
      <c r="D9" s="1">
        <v>173</v>
      </c>
      <c r="E9" s="1">
        <v>197</v>
      </c>
      <c r="F9" s="1">
        <f t="shared" si="0"/>
        <v>194.75</v>
      </c>
      <c r="G9" s="1">
        <f t="shared" si="1"/>
        <v>15.840349322747484</v>
      </c>
      <c r="H9" s="1">
        <f t="shared" si="2"/>
        <v>1.0372836218375499</v>
      </c>
      <c r="I9" s="1">
        <f t="shared" si="2"/>
        <v>0.08436937056057248</v>
      </c>
      <c r="J9" s="1">
        <v>167</v>
      </c>
      <c r="K9" s="1">
        <v>175</v>
      </c>
      <c r="L9" s="1">
        <v>193</v>
      </c>
      <c r="M9" s="1">
        <v>173</v>
      </c>
      <c r="N9" s="1">
        <f t="shared" si="3"/>
        <v>177</v>
      </c>
      <c r="O9" s="1">
        <f t="shared" si="4"/>
        <v>11.195237082497776</v>
      </c>
      <c r="P9" s="1">
        <f t="shared" si="5"/>
        <v>1.1255961844197138</v>
      </c>
      <c r="Q9" s="1">
        <f t="shared" si="5"/>
        <v>0.07119387651826885</v>
      </c>
      <c r="R9" s="1">
        <v>202</v>
      </c>
      <c r="S9" s="1">
        <v>177</v>
      </c>
      <c r="T9" s="1">
        <v>210</v>
      </c>
      <c r="U9" s="1">
        <v>209</v>
      </c>
      <c r="V9" s="1">
        <f t="shared" si="6"/>
        <v>199.5</v>
      </c>
      <c r="W9" s="1">
        <f t="shared" si="7"/>
        <v>15.416441439796236</v>
      </c>
      <c r="X9" s="1">
        <f t="shared" si="8"/>
        <v>1.1287128712871286</v>
      </c>
      <c r="Y9" s="1">
        <f t="shared" si="8"/>
        <v>0.08722173374707913</v>
      </c>
      <c r="Z9" s="2" t="s">
        <v>69</v>
      </c>
      <c r="AA9" s="7">
        <v>60</v>
      </c>
    </row>
    <row r="10" spans="1:27" ht="27">
      <c r="A10" s="5" t="s">
        <v>62</v>
      </c>
      <c r="B10" s="1">
        <v>199</v>
      </c>
      <c r="C10" s="1">
        <v>210</v>
      </c>
      <c r="D10" s="1">
        <v>178</v>
      </c>
      <c r="E10" s="1">
        <v>199</v>
      </c>
      <c r="F10" s="1">
        <f t="shared" si="0"/>
        <v>196.5</v>
      </c>
      <c r="G10" s="1">
        <f t="shared" si="1"/>
        <v>13.379088160259652</v>
      </c>
      <c r="H10" s="1">
        <f t="shared" si="2"/>
        <v>1.0466045272969373</v>
      </c>
      <c r="I10" s="1">
        <f t="shared" si="2"/>
        <v>0.07126012335690893</v>
      </c>
      <c r="J10" s="1">
        <v>167</v>
      </c>
      <c r="K10" s="1">
        <v>178</v>
      </c>
      <c r="L10" s="1">
        <v>193</v>
      </c>
      <c r="M10" s="1">
        <v>179</v>
      </c>
      <c r="N10" s="1">
        <f t="shared" si="3"/>
        <v>179.25</v>
      </c>
      <c r="O10" s="1">
        <f t="shared" si="4"/>
        <v>10.65754818583211</v>
      </c>
      <c r="P10" s="1">
        <f t="shared" si="5"/>
        <v>1.1399046104928459</v>
      </c>
      <c r="Q10" s="1">
        <f t="shared" si="5"/>
        <v>0.0677745512612535</v>
      </c>
      <c r="R10" s="1">
        <v>204</v>
      </c>
      <c r="S10" s="1">
        <v>190</v>
      </c>
      <c r="T10" s="1">
        <v>216</v>
      </c>
      <c r="U10" s="1">
        <v>213</v>
      </c>
      <c r="V10" s="1">
        <f t="shared" si="6"/>
        <v>205.75</v>
      </c>
      <c r="W10" s="1">
        <f t="shared" si="7"/>
        <v>11.672617529928752</v>
      </c>
      <c r="X10" s="1">
        <f t="shared" si="8"/>
        <v>1.164073550212164</v>
      </c>
      <c r="Y10" s="1">
        <f t="shared" si="8"/>
        <v>0.06604026891048799</v>
      </c>
      <c r="Z10" s="2" t="s">
        <v>70</v>
      </c>
      <c r="AA10" s="7">
        <v>70</v>
      </c>
    </row>
    <row r="11" spans="1:27" ht="27">
      <c r="A11" s="5" t="s">
        <v>62</v>
      </c>
      <c r="B11" s="1">
        <v>205</v>
      </c>
      <c r="C11" s="1">
        <v>210</v>
      </c>
      <c r="D11" s="1">
        <v>180</v>
      </c>
      <c r="E11" s="1">
        <v>201</v>
      </c>
      <c r="F11" s="1">
        <f t="shared" si="0"/>
        <v>199</v>
      </c>
      <c r="G11" s="1">
        <f t="shared" si="1"/>
        <v>13.19090595827292</v>
      </c>
      <c r="H11" s="1">
        <f t="shared" si="2"/>
        <v>1.0599201065246338</v>
      </c>
      <c r="I11" s="1">
        <f t="shared" si="2"/>
        <v>0.07025782134899025</v>
      </c>
      <c r="J11" s="1">
        <v>167</v>
      </c>
      <c r="K11" s="1">
        <v>187</v>
      </c>
      <c r="L11" s="1">
        <v>204</v>
      </c>
      <c r="M11" s="1">
        <v>193</v>
      </c>
      <c r="N11" s="1">
        <f t="shared" si="3"/>
        <v>187.75</v>
      </c>
      <c r="O11" s="1">
        <f t="shared" si="4"/>
        <v>15.521490478258416</v>
      </c>
      <c r="P11" s="1">
        <f t="shared" si="5"/>
        <v>1.1939586645468998</v>
      </c>
      <c r="Q11" s="1">
        <f t="shared" si="5"/>
        <v>0.09870582180132538</v>
      </c>
      <c r="R11" s="1">
        <v>213</v>
      </c>
      <c r="S11" s="1">
        <v>197</v>
      </c>
      <c r="T11" s="1">
        <v>211</v>
      </c>
      <c r="U11" s="1">
        <v>223</v>
      </c>
      <c r="V11" s="1">
        <f t="shared" si="6"/>
        <v>211</v>
      </c>
      <c r="W11" s="1">
        <f t="shared" si="7"/>
        <v>10.708252269472673</v>
      </c>
      <c r="X11" s="1">
        <f t="shared" si="8"/>
        <v>1.1937765205091937</v>
      </c>
      <c r="Y11" s="1">
        <f t="shared" si="8"/>
        <v>0.06058417125585671</v>
      </c>
      <c r="Z11" s="2" t="s">
        <v>71</v>
      </c>
      <c r="AA11" s="7">
        <v>80</v>
      </c>
    </row>
    <row r="12" spans="1:27" ht="27">
      <c r="A12" s="5" t="s">
        <v>62</v>
      </c>
      <c r="B12" s="1">
        <v>206</v>
      </c>
      <c r="C12" s="1">
        <v>212</v>
      </c>
      <c r="D12" s="1">
        <v>193</v>
      </c>
      <c r="E12" s="1">
        <v>211</v>
      </c>
      <c r="F12" s="1">
        <f t="shared" si="0"/>
        <v>205.5</v>
      </c>
      <c r="G12" s="1">
        <f t="shared" si="1"/>
        <v>8.736894948054104</v>
      </c>
      <c r="H12" s="1">
        <f t="shared" si="2"/>
        <v>1.0945406125166446</v>
      </c>
      <c r="I12" s="1">
        <f t="shared" si="2"/>
        <v>0.046534726753949957</v>
      </c>
      <c r="J12" s="1">
        <v>172</v>
      </c>
      <c r="K12" s="1">
        <v>194</v>
      </c>
      <c r="L12" s="1">
        <v>207</v>
      </c>
      <c r="M12" s="1">
        <v>203</v>
      </c>
      <c r="N12" s="1">
        <f t="shared" si="3"/>
        <v>194</v>
      </c>
      <c r="O12" s="1">
        <f t="shared" si="4"/>
        <v>15.641824275533422</v>
      </c>
      <c r="P12" s="1">
        <f t="shared" si="5"/>
        <v>1.2337042925278219</v>
      </c>
      <c r="Q12" s="1">
        <f t="shared" si="5"/>
        <v>0.09947106057572923</v>
      </c>
      <c r="R12" s="1">
        <v>229</v>
      </c>
      <c r="S12" s="1">
        <v>223</v>
      </c>
      <c r="T12" s="1">
        <v>233</v>
      </c>
      <c r="U12" s="1">
        <v>244</v>
      </c>
      <c r="V12" s="1">
        <f t="shared" si="6"/>
        <v>232.25</v>
      </c>
      <c r="W12" s="1">
        <f t="shared" si="7"/>
        <v>8.845903006477066</v>
      </c>
      <c r="X12" s="1">
        <f t="shared" si="8"/>
        <v>1.314002828854314</v>
      </c>
      <c r="Y12" s="1">
        <f t="shared" si="8"/>
        <v>0.05004754176224648</v>
      </c>
      <c r="Z12" s="2" t="s">
        <v>72</v>
      </c>
      <c r="AA12" s="7">
        <v>90</v>
      </c>
    </row>
    <row r="13" spans="1:27" ht="27">
      <c r="A13" s="5" t="s">
        <v>62</v>
      </c>
      <c r="B13" s="1">
        <v>217</v>
      </c>
      <c r="C13" s="1">
        <v>216</v>
      </c>
      <c r="D13" s="1">
        <v>199</v>
      </c>
      <c r="E13" s="1">
        <v>220</v>
      </c>
      <c r="F13" s="1">
        <f t="shared" si="0"/>
        <v>213</v>
      </c>
      <c r="G13" s="1">
        <f t="shared" si="1"/>
        <v>9.486832980505138</v>
      </c>
      <c r="H13" s="1">
        <f t="shared" si="2"/>
        <v>1.1344873501997337</v>
      </c>
      <c r="I13" s="1">
        <f t="shared" si="2"/>
        <v>0.050529070468735754</v>
      </c>
      <c r="J13" s="1">
        <v>186</v>
      </c>
      <c r="K13" s="1">
        <v>216</v>
      </c>
      <c r="L13" s="1">
        <v>223</v>
      </c>
      <c r="M13" s="1">
        <v>221</v>
      </c>
      <c r="N13" s="1">
        <f t="shared" si="3"/>
        <v>211.5</v>
      </c>
      <c r="O13" s="1">
        <f t="shared" si="4"/>
        <v>17.253019059476713</v>
      </c>
      <c r="P13" s="1">
        <f t="shared" si="5"/>
        <v>1.3449920508744038</v>
      </c>
      <c r="Q13" s="1">
        <f t="shared" si="5"/>
        <v>0.10971713233371519</v>
      </c>
      <c r="R13" s="1">
        <v>249</v>
      </c>
      <c r="S13" s="1">
        <v>235</v>
      </c>
      <c r="T13" s="1">
        <v>249</v>
      </c>
      <c r="U13" s="1">
        <v>257</v>
      </c>
      <c r="V13" s="1">
        <f t="shared" si="6"/>
        <v>247.5</v>
      </c>
      <c r="W13" s="1">
        <f t="shared" si="7"/>
        <v>9.146948489341495</v>
      </c>
      <c r="X13" s="1">
        <f t="shared" si="8"/>
        <v>1.4002828854314002</v>
      </c>
      <c r="Y13" s="1">
        <f t="shared" si="8"/>
        <v>0.051750769388070696</v>
      </c>
      <c r="Z13" s="2" t="s">
        <v>73</v>
      </c>
      <c r="AA13" s="7">
        <v>100</v>
      </c>
    </row>
    <row r="14" spans="1:27" ht="27">
      <c r="A14" s="5" t="s">
        <v>62</v>
      </c>
      <c r="B14" s="1">
        <v>227</v>
      </c>
      <c r="C14" s="1">
        <v>232</v>
      </c>
      <c r="D14" s="1">
        <v>216</v>
      </c>
      <c r="E14" s="1">
        <v>233</v>
      </c>
      <c r="F14" s="1">
        <f t="shared" si="0"/>
        <v>227</v>
      </c>
      <c r="G14" s="1">
        <f t="shared" si="1"/>
        <v>7.788880963698615</v>
      </c>
      <c r="H14" s="1">
        <f t="shared" si="2"/>
        <v>1.2090545938748336</v>
      </c>
      <c r="I14" s="1">
        <f t="shared" si="2"/>
        <v>0.041485384626890096</v>
      </c>
      <c r="J14" s="1">
        <v>196</v>
      </c>
      <c r="K14" s="1">
        <v>225</v>
      </c>
      <c r="L14" s="1">
        <v>242</v>
      </c>
      <c r="M14" s="1">
        <v>243</v>
      </c>
      <c r="N14" s="1">
        <f t="shared" si="3"/>
        <v>226.5</v>
      </c>
      <c r="O14" s="1">
        <f t="shared" si="4"/>
        <v>21.946905628508695</v>
      </c>
      <c r="P14" s="1">
        <f t="shared" si="5"/>
        <v>1.4403815580286168</v>
      </c>
      <c r="Q14" s="1">
        <f t="shared" si="5"/>
        <v>0.13956696743089791</v>
      </c>
      <c r="R14" s="1">
        <v>277</v>
      </c>
      <c r="S14" s="1">
        <v>258</v>
      </c>
      <c r="T14" s="1">
        <v>264</v>
      </c>
      <c r="U14" s="1">
        <v>282</v>
      </c>
      <c r="V14" s="1">
        <f t="shared" si="6"/>
        <v>270.25</v>
      </c>
      <c r="W14" s="1">
        <f t="shared" si="7"/>
        <v>11.146748404803978</v>
      </c>
      <c r="X14" s="1">
        <f t="shared" si="8"/>
        <v>1.528995756718529</v>
      </c>
      <c r="Y14" s="1">
        <f t="shared" si="8"/>
        <v>0.06306505462406777</v>
      </c>
      <c r="Z14" s="2" t="s">
        <v>74</v>
      </c>
      <c r="AA14" s="7">
        <v>110</v>
      </c>
    </row>
    <row r="15" spans="1:27" ht="27">
      <c r="A15" s="5" t="s">
        <v>62</v>
      </c>
      <c r="B15" s="1">
        <v>238</v>
      </c>
      <c r="C15" s="1">
        <v>247</v>
      </c>
      <c r="D15" s="1">
        <v>230</v>
      </c>
      <c r="E15" s="1">
        <v>241</v>
      </c>
      <c r="F15" s="1">
        <f t="shared" si="0"/>
        <v>239</v>
      </c>
      <c r="G15" s="1">
        <f t="shared" si="1"/>
        <v>7.0710678118654755</v>
      </c>
      <c r="H15" s="1">
        <f t="shared" si="2"/>
        <v>1.2729693741677763</v>
      </c>
      <c r="I15" s="1">
        <f t="shared" si="2"/>
        <v>0.037662145469323435</v>
      </c>
      <c r="J15" s="1">
        <v>206</v>
      </c>
      <c r="K15" s="1">
        <v>245</v>
      </c>
      <c r="L15" s="1">
        <v>258</v>
      </c>
      <c r="M15" s="1">
        <v>263</v>
      </c>
      <c r="N15" s="1">
        <f t="shared" si="3"/>
        <v>243</v>
      </c>
      <c r="O15" s="1">
        <f t="shared" si="4"/>
        <v>25.80697580112788</v>
      </c>
      <c r="P15" s="1">
        <f t="shared" si="5"/>
        <v>1.5453100158982511</v>
      </c>
      <c r="Q15" s="1">
        <f t="shared" si="5"/>
        <v>0.16411431352068603</v>
      </c>
      <c r="R15" s="1">
        <v>301</v>
      </c>
      <c r="S15" s="1">
        <v>282</v>
      </c>
      <c r="T15" s="1">
        <v>276</v>
      </c>
      <c r="U15" s="1">
        <v>299</v>
      </c>
      <c r="V15" s="1">
        <f t="shared" si="6"/>
        <v>289.5</v>
      </c>
      <c r="W15" s="1">
        <f t="shared" si="7"/>
        <v>12.396235987858034</v>
      </c>
      <c r="X15" s="1">
        <f t="shared" si="8"/>
        <v>1.6379066478076378</v>
      </c>
      <c r="Y15" s="1">
        <f t="shared" si="8"/>
        <v>0.07013429130329864</v>
      </c>
      <c r="Z15" s="2" t="s">
        <v>75</v>
      </c>
      <c r="AA15" s="7">
        <v>120</v>
      </c>
    </row>
    <row r="16" spans="1:27" ht="27">
      <c r="A16" s="5" t="s">
        <v>62</v>
      </c>
      <c r="B16" s="1">
        <v>249</v>
      </c>
      <c r="C16" s="1">
        <v>259</v>
      </c>
      <c r="D16" s="1">
        <v>246</v>
      </c>
      <c r="E16" s="1">
        <v>260</v>
      </c>
      <c r="F16" s="1">
        <f t="shared" si="0"/>
        <v>253.5</v>
      </c>
      <c r="G16" s="1">
        <f t="shared" si="1"/>
        <v>7.047458170621991</v>
      </c>
      <c r="H16" s="1">
        <f t="shared" si="2"/>
        <v>1.3501997336884155</v>
      </c>
      <c r="I16" s="1">
        <f t="shared" si="2"/>
        <v>0.0375363950499174</v>
      </c>
      <c r="J16" s="1">
        <v>225</v>
      </c>
      <c r="K16" s="1">
        <v>266</v>
      </c>
      <c r="L16" s="1">
        <v>278</v>
      </c>
      <c r="M16" s="1">
        <v>283</v>
      </c>
      <c r="N16" s="1">
        <f t="shared" si="3"/>
        <v>263</v>
      </c>
      <c r="O16" s="1">
        <f t="shared" si="4"/>
        <v>26.318561257535844</v>
      </c>
      <c r="P16" s="1">
        <f t="shared" si="5"/>
        <v>1.6724960254372019</v>
      </c>
      <c r="Q16" s="1">
        <f t="shared" si="5"/>
        <v>0.16736763915762062</v>
      </c>
      <c r="R16" s="1">
        <v>310</v>
      </c>
      <c r="S16" s="1">
        <v>299</v>
      </c>
      <c r="T16" s="1">
        <v>302</v>
      </c>
      <c r="U16" s="1">
        <v>321</v>
      </c>
      <c r="V16" s="1">
        <f t="shared" si="6"/>
        <v>308</v>
      </c>
      <c r="W16" s="1">
        <f t="shared" si="7"/>
        <v>9.83192080250175</v>
      </c>
      <c r="X16" s="1">
        <f t="shared" si="8"/>
        <v>1.7425742574257426</v>
      </c>
      <c r="Y16" s="1">
        <f t="shared" si="8"/>
        <v>0.05562614315418246</v>
      </c>
      <c r="Z16" s="2" t="s">
        <v>76</v>
      </c>
      <c r="AA16" s="7">
        <v>130</v>
      </c>
    </row>
    <row r="17" spans="1:27" ht="27">
      <c r="A17" s="5" t="s">
        <v>62</v>
      </c>
      <c r="B17" s="1">
        <v>261</v>
      </c>
      <c r="C17" s="1">
        <v>275</v>
      </c>
      <c r="D17" s="1">
        <v>260</v>
      </c>
      <c r="E17" s="1">
        <v>268</v>
      </c>
      <c r="F17" s="1">
        <f t="shared" si="0"/>
        <v>266</v>
      </c>
      <c r="G17" s="1">
        <f t="shared" si="1"/>
        <v>6.97614984548545</v>
      </c>
      <c r="H17" s="1">
        <f t="shared" si="2"/>
        <v>1.4167776298268975</v>
      </c>
      <c r="I17" s="1">
        <f t="shared" si="2"/>
        <v>0.037156590388737414</v>
      </c>
      <c r="J17" s="1">
        <v>244</v>
      </c>
      <c r="K17" s="1">
        <v>287</v>
      </c>
      <c r="L17" s="1">
        <v>300</v>
      </c>
      <c r="M17" s="1">
        <v>303</v>
      </c>
      <c r="N17" s="1">
        <f t="shared" si="3"/>
        <v>283.5</v>
      </c>
      <c r="O17" s="1">
        <f t="shared" si="4"/>
        <v>27.23355773061365</v>
      </c>
      <c r="P17" s="1">
        <f t="shared" si="5"/>
        <v>1.8028616852146264</v>
      </c>
      <c r="Q17" s="1">
        <f t="shared" si="5"/>
        <v>0.17318637666526965</v>
      </c>
      <c r="R17" s="1">
        <v>330</v>
      </c>
      <c r="S17" s="1">
        <v>316</v>
      </c>
      <c r="T17" s="1">
        <v>323</v>
      </c>
      <c r="U17" s="1">
        <v>345</v>
      </c>
      <c r="V17" s="1">
        <f t="shared" si="6"/>
        <v>328.5</v>
      </c>
      <c r="W17" s="1">
        <f t="shared" si="7"/>
        <v>12.396235987858034</v>
      </c>
      <c r="X17" s="1">
        <f t="shared" si="8"/>
        <v>1.8585572842998586</v>
      </c>
      <c r="Y17" s="1">
        <f t="shared" si="8"/>
        <v>0.07013429130329864</v>
      </c>
      <c r="Z17" s="2" t="s">
        <v>77</v>
      </c>
      <c r="AA17" s="7">
        <v>140</v>
      </c>
    </row>
    <row r="18" spans="1:27" ht="27">
      <c r="A18" s="5" t="s">
        <v>62</v>
      </c>
      <c r="B18" s="1">
        <v>274</v>
      </c>
      <c r="C18" s="1">
        <v>290</v>
      </c>
      <c r="D18" s="1">
        <v>271</v>
      </c>
      <c r="E18" s="1">
        <v>285</v>
      </c>
      <c r="F18" s="1">
        <f t="shared" si="0"/>
        <v>280</v>
      </c>
      <c r="G18" s="1">
        <f t="shared" si="1"/>
        <v>8.981462390204987</v>
      </c>
      <c r="H18" s="1">
        <f t="shared" si="2"/>
        <v>1.4913448735019974</v>
      </c>
      <c r="I18" s="1">
        <f t="shared" si="2"/>
        <v>0.04783734961494001</v>
      </c>
      <c r="J18" s="1">
        <v>263</v>
      </c>
      <c r="K18" s="1">
        <v>311</v>
      </c>
      <c r="L18" s="1">
        <v>322</v>
      </c>
      <c r="M18" s="1">
        <v>317</v>
      </c>
      <c r="N18" s="1">
        <f t="shared" si="3"/>
        <v>303.25</v>
      </c>
      <c r="O18" s="1">
        <f t="shared" si="4"/>
        <v>27.207535720825582</v>
      </c>
      <c r="P18" s="1">
        <f t="shared" si="5"/>
        <v>1.9284578696343402</v>
      </c>
      <c r="Q18" s="1">
        <f t="shared" si="5"/>
        <v>0.17302089488601324</v>
      </c>
      <c r="R18" s="1">
        <v>347</v>
      </c>
      <c r="S18" s="1">
        <v>336</v>
      </c>
      <c r="T18" s="1">
        <v>359</v>
      </c>
      <c r="U18" s="1">
        <v>368</v>
      </c>
      <c r="V18" s="1">
        <f t="shared" si="6"/>
        <v>352.5</v>
      </c>
      <c r="W18" s="1">
        <f t="shared" si="7"/>
        <v>13.96424004376894</v>
      </c>
      <c r="X18" s="1">
        <f t="shared" si="8"/>
        <v>1.9943422913719944</v>
      </c>
      <c r="Y18" s="1">
        <f t="shared" si="8"/>
        <v>0.07900560137917365</v>
      </c>
      <c r="Z18" s="2" t="s">
        <v>78</v>
      </c>
      <c r="AA18" s="7">
        <v>150</v>
      </c>
    </row>
    <row r="19" spans="1:27" ht="27">
      <c r="A19" s="5" t="s">
        <v>62</v>
      </c>
      <c r="B19" s="1">
        <v>275</v>
      </c>
      <c r="C19" s="1">
        <v>280</v>
      </c>
      <c r="D19" s="1">
        <v>254</v>
      </c>
      <c r="E19" s="1">
        <v>266</v>
      </c>
      <c r="F19" s="1">
        <f t="shared" si="0"/>
        <v>268.75</v>
      </c>
      <c r="G19" s="1">
        <f t="shared" si="1"/>
        <v>11.412712210513327</v>
      </c>
      <c r="H19" s="1">
        <f t="shared" si="2"/>
        <v>1.4314247669773634</v>
      </c>
      <c r="I19" s="1">
        <f t="shared" si="2"/>
        <v>0.060786749456795346</v>
      </c>
      <c r="J19" s="1">
        <v>260</v>
      </c>
      <c r="K19" s="1">
        <v>297</v>
      </c>
      <c r="L19" s="1">
        <v>307</v>
      </c>
      <c r="M19" s="1">
        <v>301</v>
      </c>
      <c r="N19" s="1">
        <f t="shared" si="3"/>
        <v>291.25</v>
      </c>
      <c r="O19" s="1">
        <f t="shared" si="4"/>
        <v>21.234798484249072</v>
      </c>
      <c r="P19" s="1">
        <f t="shared" si="5"/>
        <v>1.8521462639109698</v>
      </c>
      <c r="Q19" s="1">
        <f t="shared" si="5"/>
        <v>0.13503846412876994</v>
      </c>
      <c r="R19" s="1">
        <v>334</v>
      </c>
      <c r="S19" s="1">
        <v>313</v>
      </c>
      <c r="T19" s="1">
        <v>347</v>
      </c>
      <c r="U19" s="1">
        <v>370</v>
      </c>
      <c r="V19" s="1">
        <f t="shared" si="6"/>
        <v>341</v>
      </c>
      <c r="W19" s="1">
        <f t="shared" si="7"/>
        <v>23.874672772626646</v>
      </c>
      <c r="X19" s="1">
        <f t="shared" si="8"/>
        <v>1.9292786421499293</v>
      </c>
      <c r="Y19" s="1">
        <f t="shared" si="8"/>
        <v>0.13507594213650154</v>
      </c>
      <c r="Z19" s="2" t="s">
        <v>79</v>
      </c>
      <c r="AA19" s="7">
        <v>155</v>
      </c>
    </row>
    <row r="20" spans="1:27" ht="27">
      <c r="A20" s="5" t="s">
        <v>62</v>
      </c>
      <c r="B20" s="1">
        <v>286</v>
      </c>
      <c r="C20" s="1">
        <v>291</v>
      </c>
      <c r="D20" s="1">
        <v>265</v>
      </c>
      <c r="E20" s="1">
        <v>286</v>
      </c>
      <c r="F20" s="1">
        <f t="shared" si="0"/>
        <v>282</v>
      </c>
      <c r="G20" s="1">
        <f t="shared" si="1"/>
        <v>11.575836902790225</v>
      </c>
      <c r="H20" s="1">
        <f t="shared" si="2"/>
        <v>1.5019973368841544</v>
      </c>
      <c r="I20" s="1">
        <f t="shared" si="2"/>
        <v>0.061655589362398004</v>
      </c>
      <c r="J20" s="1">
        <v>282</v>
      </c>
      <c r="K20" s="1">
        <v>319</v>
      </c>
      <c r="L20" s="1">
        <v>334</v>
      </c>
      <c r="M20" s="1">
        <v>325</v>
      </c>
      <c r="N20" s="1">
        <f t="shared" si="3"/>
        <v>315</v>
      </c>
      <c r="O20" s="1">
        <f t="shared" si="4"/>
        <v>22.847319317591726</v>
      </c>
      <c r="P20" s="1">
        <f t="shared" si="5"/>
        <v>2.0031796502384736</v>
      </c>
      <c r="Q20" s="1">
        <f t="shared" si="5"/>
        <v>0.1452929686333337</v>
      </c>
      <c r="R20" s="1">
        <v>355</v>
      </c>
      <c r="S20" s="1">
        <v>334</v>
      </c>
      <c r="T20" s="1">
        <v>364</v>
      </c>
      <c r="U20" s="1">
        <v>374</v>
      </c>
      <c r="V20" s="1">
        <f t="shared" si="6"/>
        <v>356.75</v>
      </c>
      <c r="W20" s="1">
        <f t="shared" si="7"/>
        <v>17.03672503740082</v>
      </c>
      <c r="X20" s="1">
        <f t="shared" si="8"/>
        <v>2.0183875530410185</v>
      </c>
      <c r="Y20" s="1">
        <f t="shared" si="8"/>
        <v>0.09638882623706263</v>
      </c>
      <c r="Z20" s="2" t="s">
        <v>80</v>
      </c>
      <c r="AA20" s="7">
        <v>175</v>
      </c>
    </row>
    <row r="21" spans="1:27" ht="27">
      <c r="A21" s="5" t="s">
        <v>62</v>
      </c>
      <c r="B21" s="1">
        <v>289</v>
      </c>
      <c r="C21" s="1">
        <v>302</v>
      </c>
      <c r="D21" s="1">
        <v>273</v>
      </c>
      <c r="E21" s="1">
        <v>287</v>
      </c>
      <c r="F21" s="1">
        <f t="shared" si="0"/>
        <v>287.75</v>
      </c>
      <c r="G21" s="1">
        <f t="shared" si="1"/>
        <v>11.87083260208258</v>
      </c>
      <c r="H21" s="1">
        <f t="shared" si="2"/>
        <v>1.5326231691078562</v>
      </c>
      <c r="I21" s="1">
        <f t="shared" si="2"/>
        <v>0.06322680480470082</v>
      </c>
      <c r="J21" s="1">
        <v>285</v>
      </c>
      <c r="K21" s="1">
        <v>322</v>
      </c>
      <c r="L21" s="1">
        <v>341</v>
      </c>
      <c r="M21" s="1">
        <v>332</v>
      </c>
      <c r="N21" s="1">
        <f t="shared" si="3"/>
        <v>320</v>
      </c>
      <c r="O21" s="1">
        <f t="shared" si="4"/>
        <v>24.589970855343985</v>
      </c>
      <c r="P21" s="1">
        <f t="shared" si="5"/>
        <v>2.0349761526232113</v>
      </c>
      <c r="Q21" s="1">
        <f t="shared" si="5"/>
        <v>0.156375013388515</v>
      </c>
      <c r="R21" s="1">
        <v>363</v>
      </c>
      <c r="S21" s="1">
        <v>345</v>
      </c>
      <c r="T21" s="1">
        <v>376</v>
      </c>
      <c r="U21" s="1">
        <v>372</v>
      </c>
      <c r="V21" s="1">
        <f t="shared" si="6"/>
        <v>364</v>
      </c>
      <c r="W21" s="1">
        <f t="shared" si="7"/>
        <v>13.784048752090222</v>
      </c>
      <c r="X21" s="1">
        <f t="shared" si="8"/>
        <v>2.0594059405940595</v>
      </c>
      <c r="Y21" s="1">
        <f t="shared" si="8"/>
        <v>0.07798613155355147</v>
      </c>
      <c r="Z21" s="2" t="s">
        <v>81</v>
      </c>
      <c r="AA21" s="7">
        <v>195</v>
      </c>
    </row>
    <row r="22" spans="1:27" ht="27">
      <c r="A22" s="5" t="s">
        <v>62</v>
      </c>
      <c r="B22" s="1">
        <v>290</v>
      </c>
      <c r="C22" s="1">
        <v>301</v>
      </c>
      <c r="D22" s="1">
        <v>270</v>
      </c>
      <c r="E22" s="1">
        <v>291</v>
      </c>
      <c r="F22" s="1">
        <f t="shared" si="0"/>
        <v>288</v>
      </c>
      <c r="G22" s="1">
        <f t="shared" si="1"/>
        <v>12.987173159185437</v>
      </c>
      <c r="H22" s="1">
        <f t="shared" si="2"/>
        <v>1.5339547270306257</v>
      </c>
      <c r="I22" s="1">
        <f t="shared" si="2"/>
        <v>0.06917269325797835</v>
      </c>
      <c r="J22" s="1">
        <v>298</v>
      </c>
      <c r="K22" s="1">
        <v>333</v>
      </c>
      <c r="L22" s="1">
        <v>351</v>
      </c>
      <c r="M22" s="1">
        <v>338</v>
      </c>
      <c r="N22" s="1">
        <f t="shared" si="3"/>
        <v>330</v>
      </c>
      <c r="O22" s="1">
        <f t="shared" si="4"/>
        <v>22.642143596988927</v>
      </c>
      <c r="P22" s="1">
        <f t="shared" si="5"/>
        <v>2.098569157392687</v>
      </c>
      <c r="Q22" s="1">
        <f t="shared" si="5"/>
        <v>0.1439881945754463</v>
      </c>
      <c r="R22" s="1">
        <v>363</v>
      </c>
      <c r="S22" s="1">
        <v>343</v>
      </c>
      <c r="T22" s="1">
        <v>377</v>
      </c>
      <c r="U22" s="1">
        <v>381</v>
      </c>
      <c r="V22" s="1">
        <f t="shared" si="6"/>
        <v>366</v>
      </c>
      <c r="W22" s="1">
        <f t="shared" si="7"/>
        <v>17.165857586111645</v>
      </c>
      <c r="X22" s="1">
        <f t="shared" si="8"/>
        <v>2.0707213578500707</v>
      </c>
      <c r="Y22" s="1">
        <f t="shared" si="8"/>
        <v>0.09711942057206023</v>
      </c>
      <c r="Z22" s="2" t="s">
        <v>82</v>
      </c>
      <c r="AA22" s="7">
        <v>215</v>
      </c>
    </row>
    <row r="23" spans="1:27" ht="27">
      <c r="A23" s="5" t="s">
        <v>62</v>
      </c>
      <c r="B23" s="1">
        <v>292</v>
      </c>
      <c r="C23" s="1">
        <v>307</v>
      </c>
      <c r="D23" s="1">
        <v>277</v>
      </c>
      <c r="E23" s="1">
        <v>292</v>
      </c>
      <c r="F23" s="1">
        <f t="shared" si="0"/>
        <v>292</v>
      </c>
      <c r="G23" s="1">
        <f t="shared" si="1"/>
        <v>12.24744871391589</v>
      </c>
      <c r="H23" s="1">
        <f t="shared" si="2"/>
        <v>1.5552596537949401</v>
      </c>
      <c r="I23" s="1">
        <f t="shared" si="2"/>
        <v>0.0652327494749182</v>
      </c>
      <c r="J23" s="1">
        <v>302</v>
      </c>
      <c r="K23" s="1">
        <v>341</v>
      </c>
      <c r="L23" s="1">
        <v>358</v>
      </c>
      <c r="M23" s="1">
        <v>344</v>
      </c>
      <c r="N23" s="1">
        <f t="shared" si="3"/>
        <v>336.25</v>
      </c>
      <c r="O23" s="1">
        <f t="shared" si="4"/>
        <v>24.005207768315607</v>
      </c>
      <c r="P23" s="1">
        <f t="shared" si="5"/>
        <v>2.138314785373609</v>
      </c>
      <c r="Q23" s="1">
        <f t="shared" si="5"/>
        <v>0.15265632921027414</v>
      </c>
      <c r="R23" s="1">
        <v>370</v>
      </c>
      <c r="S23" s="1">
        <v>347</v>
      </c>
      <c r="T23" s="1">
        <v>380</v>
      </c>
      <c r="U23" s="1">
        <v>386</v>
      </c>
      <c r="V23" s="1">
        <f t="shared" si="6"/>
        <v>370.75</v>
      </c>
      <c r="W23" s="1">
        <f t="shared" si="7"/>
        <v>17.153716798408443</v>
      </c>
      <c r="X23" s="1">
        <f t="shared" si="8"/>
        <v>2.0975954738330977</v>
      </c>
      <c r="Y23" s="1">
        <f t="shared" si="8"/>
        <v>0.09705073153272104</v>
      </c>
      <c r="Z23" s="2" t="s">
        <v>83</v>
      </c>
      <c r="AA23" s="7">
        <v>235</v>
      </c>
    </row>
    <row r="24" spans="1:27" ht="27">
      <c r="A24" s="5" t="s">
        <v>62</v>
      </c>
      <c r="B24" s="1">
        <v>288</v>
      </c>
      <c r="C24" s="1">
        <v>311</v>
      </c>
      <c r="D24" s="1">
        <v>283</v>
      </c>
      <c r="E24" s="1">
        <v>303</v>
      </c>
      <c r="F24" s="1">
        <f t="shared" si="0"/>
        <v>296.25</v>
      </c>
      <c r="G24" s="1">
        <f t="shared" si="1"/>
        <v>12.996794476587935</v>
      </c>
      <c r="H24" s="1">
        <f t="shared" si="2"/>
        <v>1.577896138482024</v>
      </c>
      <c r="I24" s="1">
        <f t="shared" si="2"/>
        <v>0.06922393862363747</v>
      </c>
      <c r="J24" s="1">
        <v>311</v>
      </c>
      <c r="K24" s="1">
        <v>344</v>
      </c>
      <c r="L24" s="1">
        <v>362</v>
      </c>
      <c r="M24" s="1">
        <v>345</v>
      </c>
      <c r="N24" s="1">
        <f t="shared" si="3"/>
        <v>340.5</v>
      </c>
      <c r="O24" s="1">
        <f t="shared" si="4"/>
        <v>21.330729007701542</v>
      </c>
      <c r="P24" s="1">
        <f t="shared" si="5"/>
        <v>2.165341812400636</v>
      </c>
      <c r="Q24" s="1">
        <f t="shared" si="5"/>
        <v>0.13564851515231505</v>
      </c>
      <c r="R24" s="1">
        <v>378</v>
      </c>
      <c r="S24" s="1">
        <v>359</v>
      </c>
      <c r="T24" s="1">
        <v>388</v>
      </c>
      <c r="U24" s="1">
        <v>388</v>
      </c>
      <c r="V24" s="1">
        <f t="shared" si="6"/>
        <v>378.25</v>
      </c>
      <c r="W24" s="1">
        <f t="shared" si="7"/>
        <v>13.671747023210555</v>
      </c>
      <c r="X24" s="1">
        <f t="shared" si="8"/>
        <v>2.14002828854314</v>
      </c>
      <c r="Y24" s="1">
        <f t="shared" si="8"/>
        <v>0.07735076109312902</v>
      </c>
      <c r="Z24" s="2" t="s">
        <v>84</v>
      </c>
      <c r="AA24" s="7">
        <v>255</v>
      </c>
    </row>
    <row r="25" spans="1:27" ht="27">
      <c r="A25" s="5" t="s">
        <v>62</v>
      </c>
      <c r="B25" s="1">
        <v>289</v>
      </c>
      <c r="C25" s="1">
        <v>311</v>
      </c>
      <c r="D25" s="1">
        <v>285</v>
      </c>
      <c r="E25" s="1">
        <v>307</v>
      </c>
      <c r="F25" s="1">
        <f t="shared" si="0"/>
        <v>298</v>
      </c>
      <c r="G25" s="1">
        <f t="shared" si="1"/>
        <v>12.909944487358056</v>
      </c>
      <c r="H25" s="1">
        <f t="shared" si="2"/>
        <v>1.5872170439414115</v>
      </c>
      <c r="I25" s="1">
        <f t="shared" si="2"/>
        <v>0.06876135545863145</v>
      </c>
      <c r="J25" s="1">
        <v>320</v>
      </c>
      <c r="K25" s="1">
        <v>351</v>
      </c>
      <c r="L25" s="1">
        <v>368</v>
      </c>
      <c r="M25" s="1">
        <v>346</v>
      </c>
      <c r="N25" s="1">
        <f t="shared" si="3"/>
        <v>346.25</v>
      </c>
      <c r="O25" s="1">
        <f t="shared" si="4"/>
        <v>19.872510326243805</v>
      </c>
      <c r="P25" s="1">
        <f t="shared" si="5"/>
        <v>2.201907790143084</v>
      </c>
      <c r="Q25" s="1">
        <f t="shared" si="5"/>
        <v>0.12637526439582705</v>
      </c>
      <c r="R25" s="1">
        <v>381</v>
      </c>
      <c r="S25" s="1">
        <v>362</v>
      </c>
      <c r="T25" s="1">
        <v>392</v>
      </c>
      <c r="U25" s="1">
        <v>396</v>
      </c>
      <c r="V25" s="1">
        <f t="shared" si="6"/>
        <v>382.75</v>
      </c>
      <c r="W25" s="1">
        <f t="shared" si="7"/>
        <v>15.217862311551295</v>
      </c>
      <c r="X25" s="1">
        <f t="shared" si="8"/>
        <v>2.1654879773691653</v>
      </c>
      <c r="Y25" s="1">
        <f t="shared" si="8"/>
        <v>0.08609823089986589</v>
      </c>
      <c r="Z25" s="2" t="s">
        <v>85</v>
      </c>
      <c r="AA25" s="7">
        <v>275</v>
      </c>
    </row>
    <row r="26" spans="1:27" ht="27">
      <c r="A26" s="5" t="s">
        <v>62</v>
      </c>
      <c r="B26" s="1">
        <v>295</v>
      </c>
      <c r="C26" s="1">
        <v>317</v>
      </c>
      <c r="D26" s="1">
        <v>281</v>
      </c>
      <c r="E26" s="1">
        <v>302</v>
      </c>
      <c r="F26" s="1">
        <f t="shared" si="0"/>
        <v>298.75</v>
      </c>
      <c r="G26" s="1">
        <f t="shared" si="1"/>
        <v>14.974979131871937</v>
      </c>
      <c r="H26" s="1">
        <f t="shared" si="2"/>
        <v>1.5912117177097205</v>
      </c>
      <c r="I26" s="1">
        <f t="shared" si="2"/>
        <v>0.07976020842541644</v>
      </c>
      <c r="J26" s="1">
        <v>321</v>
      </c>
      <c r="K26" s="1">
        <v>359</v>
      </c>
      <c r="L26" s="1">
        <v>375</v>
      </c>
      <c r="M26" s="1">
        <v>356</v>
      </c>
      <c r="N26" s="1">
        <f t="shared" si="3"/>
        <v>352.75</v>
      </c>
      <c r="O26" s="1">
        <f t="shared" si="4"/>
        <v>22.75045787085028</v>
      </c>
      <c r="P26" s="1">
        <f t="shared" si="5"/>
        <v>2.2432432432432434</v>
      </c>
      <c r="Q26" s="1">
        <f t="shared" si="5"/>
        <v>0.144676997588873</v>
      </c>
      <c r="R26" s="1">
        <v>384</v>
      </c>
      <c r="S26" s="1">
        <v>361</v>
      </c>
      <c r="T26" s="1">
        <v>402</v>
      </c>
      <c r="U26" s="1">
        <v>402</v>
      </c>
      <c r="V26" s="1">
        <f t="shared" si="6"/>
        <v>387.25</v>
      </c>
      <c r="W26" s="1">
        <f t="shared" si="7"/>
        <v>19.448650338776723</v>
      </c>
      <c r="X26" s="1">
        <f t="shared" si="8"/>
        <v>2.190947666195191</v>
      </c>
      <c r="Y26" s="1">
        <f t="shared" si="8"/>
        <v>0.11003479682476222</v>
      </c>
      <c r="Z26" s="2" t="s">
        <v>86</v>
      </c>
      <c r="AA26" s="7">
        <v>295</v>
      </c>
    </row>
    <row r="27" spans="1:27" ht="27">
      <c r="A27" s="5" t="s">
        <v>62</v>
      </c>
      <c r="B27" s="1">
        <v>295</v>
      </c>
      <c r="C27" s="1">
        <v>317</v>
      </c>
      <c r="D27" s="1">
        <v>286</v>
      </c>
      <c r="E27" s="1">
        <v>305</v>
      </c>
      <c r="F27" s="1">
        <f t="shared" si="0"/>
        <v>300.75</v>
      </c>
      <c r="G27" s="1">
        <f t="shared" si="1"/>
        <v>13.32603967176045</v>
      </c>
      <c r="H27" s="1">
        <f t="shared" si="2"/>
        <v>1.6018641810918774</v>
      </c>
      <c r="I27" s="1">
        <f t="shared" si="2"/>
        <v>0.07097757481630067</v>
      </c>
      <c r="J27" s="1">
        <v>327</v>
      </c>
      <c r="K27" s="1">
        <v>364</v>
      </c>
      <c r="L27" s="1">
        <v>384</v>
      </c>
      <c r="M27" s="1">
        <v>360</v>
      </c>
      <c r="N27" s="1">
        <f t="shared" si="3"/>
        <v>358.75</v>
      </c>
      <c r="O27" s="1">
        <f t="shared" si="4"/>
        <v>23.62731470142132</v>
      </c>
      <c r="P27" s="1">
        <f t="shared" si="5"/>
        <v>2.2813990461049283</v>
      </c>
      <c r="Q27" s="1">
        <f t="shared" si="5"/>
        <v>0.15025319364973813</v>
      </c>
      <c r="R27" s="1">
        <v>385</v>
      </c>
      <c r="S27" s="1">
        <v>364</v>
      </c>
      <c r="T27" s="1">
        <v>402</v>
      </c>
      <c r="U27" s="1">
        <v>407</v>
      </c>
      <c r="V27" s="1">
        <f t="shared" si="6"/>
        <v>389.5</v>
      </c>
      <c r="W27" s="1">
        <f t="shared" si="7"/>
        <v>19.433647796197878</v>
      </c>
      <c r="X27" s="1">
        <f t="shared" si="8"/>
        <v>2.2036775106082036</v>
      </c>
      <c r="Y27" s="1">
        <f t="shared" si="8"/>
        <v>0.10994991681017187</v>
      </c>
      <c r="Z27" s="2" t="s">
        <v>87</v>
      </c>
      <c r="AA27" s="7">
        <v>315</v>
      </c>
    </row>
    <row r="28" spans="1:27" ht="27">
      <c r="A28" s="5" t="s">
        <v>62</v>
      </c>
      <c r="B28" s="1">
        <v>301</v>
      </c>
      <c r="C28" s="1">
        <v>323</v>
      </c>
      <c r="D28" s="1">
        <v>288</v>
      </c>
      <c r="E28" s="1">
        <v>305</v>
      </c>
      <c r="F28" s="1">
        <f t="shared" si="0"/>
        <v>304.25</v>
      </c>
      <c r="G28" s="1">
        <f t="shared" si="1"/>
        <v>14.453949863849212</v>
      </c>
      <c r="H28" s="1">
        <f t="shared" si="2"/>
        <v>1.6205059920106524</v>
      </c>
      <c r="I28" s="1">
        <f t="shared" si="2"/>
        <v>0.07698508582609434</v>
      </c>
      <c r="J28" s="1">
        <v>328</v>
      </c>
      <c r="K28" s="1">
        <v>368</v>
      </c>
      <c r="L28" s="1">
        <v>392</v>
      </c>
      <c r="M28" s="1">
        <v>361</v>
      </c>
      <c r="N28" s="1">
        <f t="shared" si="3"/>
        <v>362.25</v>
      </c>
      <c r="O28" s="1">
        <f t="shared" si="4"/>
        <v>26.411802917130313</v>
      </c>
      <c r="P28" s="1">
        <f t="shared" si="5"/>
        <v>2.303656597774245</v>
      </c>
      <c r="Q28" s="1">
        <f t="shared" si="5"/>
        <v>0.16796059088795112</v>
      </c>
      <c r="R28" s="1">
        <v>392</v>
      </c>
      <c r="S28" s="1">
        <v>369</v>
      </c>
      <c r="T28" s="1">
        <v>405</v>
      </c>
      <c r="U28" s="1">
        <v>409</v>
      </c>
      <c r="V28" s="1">
        <f t="shared" si="6"/>
        <v>393.75</v>
      </c>
      <c r="W28" s="1">
        <f t="shared" si="7"/>
        <v>18.02544497832624</v>
      </c>
      <c r="X28" s="1">
        <f t="shared" si="8"/>
        <v>2.227722772277228</v>
      </c>
      <c r="Y28" s="1">
        <f t="shared" si="8"/>
        <v>0.10198271557751763</v>
      </c>
      <c r="Z28" s="2" t="s">
        <v>88</v>
      </c>
      <c r="AA28" s="7">
        <v>335</v>
      </c>
    </row>
    <row r="29" spans="1:27" ht="27">
      <c r="A29" s="5" t="s">
        <v>62</v>
      </c>
      <c r="B29" s="1">
        <v>302</v>
      </c>
      <c r="C29" s="1">
        <v>327</v>
      </c>
      <c r="D29" s="1">
        <v>291</v>
      </c>
      <c r="E29" s="1">
        <v>311</v>
      </c>
      <c r="F29" s="1">
        <f t="shared" si="0"/>
        <v>307.75</v>
      </c>
      <c r="G29" s="1">
        <f t="shared" si="1"/>
        <v>15.217862311551295</v>
      </c>
      <c r="H29" s="1">
        <f t="shared" si="2"/>
        <v>1.6391478029294275</v>
      </c>
      <c r="I29" s="1">
        <f t="shared" si="2"/>
        <v>0.08105386051425457</v>
      </c>
      <c r="J29" s="1">
        <v>330</v>
      </c>
      <c r="K29" s="1">
        <v>371</v>
      </c>
      <c r="L29" s="1">
        <v>389</v>
      </c>
      <c r="M29" s="1">
        <v>367</v>
      </c>
      <c r="N29" s="1">
        <f t="shared" si="3"/>
        <v>364.25</v>
      </c>
      <c r="O29" s="1">
        <f t="shared" si="4"/>
        <v>24.757153848265084</v>
      </c>
      <c r="P29" s="1">
        <f t="shared" si="5"/>
        <v>2.31637519872814</v>
      </c>
      <c r="Q29" s="1">
        <f t="shared" si="5"/>
        <v>0.15743818027513568</v>
      </c>
      <c r="R29" s="1">
        <v>398</v>
      </c>
      <c r="S29" s="1">
        <v>367</v>
      </c>
      <c r="T29" s="1">
        <v>416</v>
      </c>
      <c r="U29" s="1">
        <v>414</v>
      </c>
      <c r="V29" s="1">
        <f t="shared" si="6"/>
        <v>398.75</v>
      </c>
      <c r="W29" s="1">
        <f t="shared" si="7"/>
        <v>22.647663602823727</v>
      </c>
      <c r="X29" s="1">
        <f t="shared" si="8"/>
        <v>2.256011315417256</v>
      </c>
      <c r="Y29" s="1">
        <f t="shared" si="8"/>
        <v>0.1281338817698655</v>
      </c>
      <c r="Z29" s="2" t="s">
        <v>89</v>
      </c>
      <c r="AA29" s="7">
        <v>355</v>
      </c>
    </row>
    <row r="30" spans="1:27" ht="27">
      <c r="A30" s="5" t="s">
        <v>62</v>
      </c>
      <c r="B30" s="1">
        <v>302</v>
      </c>
      <c r="C30" s="1">
        <v>329</v>
      </c>
      <c r="D30" s="1">
        <v>292</v>
      </c>
      <c r="E30" s="1">
        <v>314</v>
      </c>
      <c r="F30" s="1">
        <f t="shared" si="0"/>
        <v>309.25</v>
      </c>
      <c r="G30" s="1">
        <f t="shared" si="1"/>
        <v>15.945218719101975</v>
      </c>
      <c r="H30" s="1">
        <f t="shared" si="2"/>
        <v>1.6471371504660453</v>
      </c>
      <c r="I30" s="1">
        <f t="shared" si="2"/>
        <v>0.08492792926286005</v>
      </c>
      <c r="J30" s="1">
        <v>332</v>
      </c>
      <c r="K30" s="1">
        <v>372</v>
      </c>
      <c r="L30" s="1">
        <v>389</v>
      </c>
      <c r="M30" s="1">
        <v>372</v>
      </c>
      <c r="N30" s="1">
        <f t="shared" si="3"/>
        <v>366.25</v>
      </c>
      <c r="O30" s="1">
        <f t="shared" si="4"/>
        <v>24.198829172778865</v>
      </c>
      <c r="P30" s="1">
        <f t="shared" si="5"/>
        <v>2.329093799682035</v>
      </c>
      <c r="Q30" s="1">
        <f t="shared" si="5"/>
        <v>0.15388762590002458</v>
      </c>
      <c r="R30" s="1">
        <v>403</v>
      </c>
      <c r="S30" s="1">
        <v>375</v>
      </c>
      <c r="T30" s="1">
        <v>413</v>
      </c>
      <c r="U30" s="1">
        <v>412</v>
      </c>
      <c r="V30" s="1">
        <f t="shared" si="6"/>
        <v>400.75</v>
      </c>
      <c r="W30" s="1">
        <f t="shared" si="7"/>
        <v>17.745891543302825</v>
      </c>
      <c r="X30" s="1">
        <f t="shared" si="8"/>
        <v>2.267326732673267</v>
      </c>
      <c r="Y30" s="1">
        <f t="shared" si="8"/>
        <v>0.10040108369619703</v>
      </c>
      <c r="Z30" s="2" t="s">
        <v>90</v>
      </c>
      <c r="AA30" s="7">
        <v>375</v>
      </c>
    </row>
    <row r="31" spans="1:27" ht="27">
      <c r="A31" s="5" t="s">
        <v>62</v>
      </c>
      <c r="B31" s="1">
        <v>295</v>
      </c>
      <c r="C31" s="1">
        <v>323</v>
      </c>
      <c r="D31" s="1">
        <v>289</v>
      </c>
      <c r="E31" s="1">
        <v>317</v>
      </c>
      <c r="F31" s="1">
        <f t="shared" si="0"/>
        <v>306</v>
      </c>
      <c r="G31" s="1">
        <f t="shared" si="1"/>
        <v>16.532795690182994</v>
      </c>
      <c r="H31" s="1">
        <f t="shared" si="2"/>
        <v>1.6298268974700398</v>
      </c>
      <c r="I31" s="1">
        <f t="shared" si="2"/>
        <v>0.08805750034717973</v>
      </c>
      <c r="J31" s="1">
        <v>343</v>
      </c>
      <c r="K31" s="1">
        <v>380</v>
      </c>
      <c r="L31" s="1">
        <v>391</v>
      </c>
      <c r="M31" s="1">
        <v>369</v>
      </c>
      <c r="N31" s="1">
        <f t="shared" si="3"/>
        <v>370.75</v>
      </c>
      <c r="O31" s="1">
        <f t="shared" si="4"/>
        <v>20.56493779875511</v>
      </c>
      <c r="P31" s="1">
        <f t="shared" si="5"/>
        <v>2.357710651828299</v>
      </c>
      <c r="Q31" s="1">
        <f t="shared" si="5"/>
        <v>0.1307786187520198</v>
      </c>
      <c r="R31" s="1">
        <v>398</v>
      </c>
      <c r="S31" s="1">
        <v>375</v>
      </c>
      <c r="T31" s="1">
        <v>420</v>
      </c>
      <c r="U31" s="1">
        <v>423</v>
      </c>
      <c r="V31" s="1">
        <f t="shared" si="6"/>
        <v>404</v>
      </c>
      <c r="W31" s="1">
        <f t="shared" si="7"/>
        <v>22.315913604421397</v>
      </c>
      <c r="X31" s="1">
        <f t="shared" si="8"/>
        <v>2.2857142857142856</v>
      </c>
      <c r="Y31" s="1">
        <f t="shared" si="8"/>
        <v>0.12625693694156376</v>
      </c>
      <c r="Z31" s="2" t="s">
        <v>91</v>
      </c>
      <c r="AA31" s="7">
        <v>395</v>
      </c>
    </row>
    <row r="32" spans="1:27" ht="27">
      <c r="A32" s="5" t="s">
        <v>62</v>
      </c>
      <c r="B32" s="1">
        <v>294</v>
      </c>
      <c r="C32" s="1">
        <v>329</v>
      </c>
      <c r="D32" s="1">
        <v>296</v>
      </c>
      <c r="E32" s="1">
        <v>316</v>
      </c>
      <c r="F32" s="1">
        <f t="shared" si="0"/>
        <v>308.75</v>
      </c>
      <c r="G32" s="1">
        <f t="shared" si="1"/>
        <v>16.760568804985905</v>
      </c>
      <c r="H32" s="1">
        <f t="shared" si="2"/>
        <v>1.644474034620506</v>
      </c>
      <c r="I32" s="1">
        <f t="shared" si="2"/>
        <v>0.08927067272961867</v>
      </c>
      <c r="J32" s="1">
        <v>341</v>
      </c>
      <c r="K32" s="1">
        <v>379</v>
      </c>
      <c r="L32" s="1">
        <v>391</v>
      </c>
      <c r="M32" s="1">
        <v>370</v>
      </c>
      <c r="N32" s="1">
        <f t="shared" si="3"/>
        <v>370.25</v>
      </c>
      <c r="O32" s="1">
        <f t="shared" si="4"/>
        <v>21.313141485947114</v>
      </c>
      <c r="P32" s="1">
        <f t="shared" si="5"/>
        <v>2.3545310015898253</v>
      </c>
      <c r="Q32" s="1">
        <f t="shared" si="5"/>
        <v>0.1355366708168338</v>
      </c>
      <c r="R32" s="1">
        <v>405</v>
      </c>
      <c r="S32" s="1">
        <v>379</v>
      </c>
      <c r="T32" s="1">
        <v>417</v>
      </c>
      <c r="U32" s="1">
        <v>415</v>
      </c>
      <c r="V32" s="1">
        <f t="shared" si="6"/>
        <v>404</v>
      </c>
      <c r="W32" s="1">
        <f t="shared" si="7"/>
        <v>17.473789896108208</v>
      </c>
      <c r="X32" s="1">
        <f t="shared" si="8"/>
        <v>2.2857142857142856</v>
      </c>
      <c r="Y32" s="1">
        <f t="shared" si="8"/>
        <v>0.09886161185916949</v>
      </c>
      <c r="Z32" s="2" t="s">
        <v>92</v>
      </c>
      <c r="AA32" s="7">
        <v>415</v>
      </c>
    </row>
    <row r="33" spans="1:27" ht="27">
      <c r="A33" s="5" t="s">
        <v>62</v>
      </c>
      <c r="B33" s="1">
        <v>291</v>
      </c>
      <c r="C33" s="1">
        <v>324</v>
      </c>
      <c r="D33" s="1">
        <v>285</v>
      </c>
      <c r="E33" s="1">
        <v>312</v>
      </c>
      <c r="F33" s="1">
        <f t="shared" si="0"/>
        <v>303</v>
      </c>
      <c r="G33" s="1">
        <f t="shared" si="1"/>
        <v>18.16590212458495</v>
      </c>
      <c r="H33" s="1">
        <f t="shared" si="2"/>
        <v>1.6138482023968042</v>
      </c>
      <c r="I33" s="1">
        <f t="shared" si="2"/>
        <v>0.09675580359299574</v>
      </c>
      <c r="J33" s="1">
        <v>344</v>
      </c>
      <c r="K33" s="1">
        <v>381</v>
      </c>
      <c r="L33" s="1">
        <v>393</v>
      </c>
      <c r="M33" s="1">
        <v>364</v>
      </c>
      <c r="N33" s="1">
        <f t="shared" si="3"/>
        <v>370.5</v>
      </c>
      <c r="O33" s="1">
        <f t="shared" si="4"/>
        <v>21.299452262127932</v>
      </c>
      <c r="P33" s="1">
        <f t="shared" si="5"/>
        <v>2.356120826709062</v>
      </c>
      <c r="Q33" s="1">
        <f t="shared" si="5"/>
        <v>0.13544961692927143</v>
      </c>
      <c r="R33" s="1">
        <v>410</v>
      </c>
      <c r="S33" s="1">
        <v>373</v>
      </c>
      <c r="T33" s="1">
        <v>427</v>
      </c>
      <c r="U33" s="1">
        <v>416</v>
      </c>
      <c r="V33" s="1">
        <f t="shared" si="6"/>
        <v>406.5</v>
      </c>
      <c r="W33" s="1">
        <f t="shared" si="7"/>
        <v>23.416518386244643</v>
      </c>
      <c r="X33" s="1">
        <f t="shared" si="8"/>
        <v>2.2998585572843</v>
      </c>
      <c r="Y33" s="1">
        <f t="shared" si="8"/>
        <v>0.13248383811170944</v>
      </c>
      <c r="Z33" s="2" t="s">
        <v>93</v>
      </c>
      <c r="AA33" s="7">
        <v>435</v>
      </c>
    </row>
    <row r="34" spans="1:27" ht="27">
      <c r="A34" s="5" t="s">
        <v>62</v>
      </c>
      <c r="B34" s="1">
        <v>287</v>
      </c>
      <c r="C34" s="1">
        <v>319</v>
      </c>
      <c r="D34" s="1">
        <v>281</v>
      </c>
      <c r="E34" s="1">
        <v>303</v>
      </c>
      <c r="F34" s="1">
        <f t="shared" si="0"/>
        <v>297.5</v>
      </c>
      <c r="G34" s="1">
        <f t="shared" si="1"/>
        <v>17.07825127659933</v>
      </c>
      <c r="H34" s="1">
        <f t="shared" si="2"/>
        <v>1.5845539280958723</v>
      </c>
      <c r="I34" s="1">
        <f t="shared" si="2"/>
        <v>0.09096272317762627</v>
      </c>
      <c r="J34" s="1">
        <v>340</v>
      </c>
      <c r="K34" s="1">
        <v>377</v>
      </c>
      <c r="L34" s="1">
        <v>389</v>
      </c>
      <c r="M34" s="1">
        <v>365</v>
      </c>
      <c r="N34" s="1">
        <f t="shared" si="3"/>
        <v>367.75</v>
      </c>
      <c r="O34" s="1">
        <f t="shared" si="4"/>
        <v>20.93442141545832</v>
      </c>
      <c r="P34" s="1">
        <f t="shared" si="5"/>
        <v>2.338632750397456</v>
      </c>
      <c r="Q34" s="1">
        <f t="shared" si="5"/>
        <v>0.1331282760919448</v>
      </c>
      <c r="R34" s="1">
        <v>404</v>
      </c>
      <c r="S34" s="1">
        <v>361</v>
      </c>
      <c r="T34" s="1">
        <v>408</v>
      </c>
      <c r="U34" s="1">
        <v>410</v>
      </c>
      <c r="V34" s="1">
        <f t="shared" si="6"/>
        <v>395.75</v>
      </c>
      <c r="W34" s="1">
        <f t="shared" si="7"/>
        <v>23.30057223903882</v>
      </c>
      <c r="X34" s="1">
        <f t="shared" si="8"/>
        <v>2.239038189533239</v>
      </c>
      <c r="Y34" s="1">
        <f t="shared" si="8"/>
        <v>0.13182784859427904</v>
      </c>
      <c r="Z34" s="2" t="s">
        <v>94</v>
      </c>
      <c r="AA34" s="7">
        <v>455</v>
      </c>
    </row>
    <row r="35" spans="1:27" ht="27">
      <c r="A35" s="5" t="s">
        <v>62</v>
      </c>
      <c r="B35" s="1">
        <v>279</v>
      </c>
      <c r="C35" s="1">
        <v>317</v>
      </c>
      <c r="D35" s="1">
        <v>279</v>
      </c>
      <c r="E35" s="1">
        <v>293</v>
      </c>
      <c r="F35" s="1">
        <f t="shared" si="0"/>
        <v>292</v>
      </c>
      <c r="G35" s="1">
        <f t="shared" si="1"/>
        <v>17.925772879665004</v>
      </c>
      <c r="H35" s="1">
        <f t="shared" si="2"/>
        <v>1.5552596537949401</v>
      </c>
      <c r="I35" s="1">
        <f t="shared" si="2"/>
        <v>0.09547681959874836</v>
      </c>
      <c r="J35" s="1">
        <v>329</v>
      </c>
      <c r="K35" s="1">
        <v>366</v>
      </c>
      <c r="L35" s="1">
        <v>387</v>
      </c>
      <c r="M35" s="1">
        <v>358</v>
      </c>
      <c r="N35" s="1">
        <f t="shared" si="3"/>
        <v>360</v>
      </c>
      <c r="O35" s="1">
        <f t="shared" si="4"/>
        <v>24.013884872437167</v>
      </c>
      <c r="P35" s="1">
        <f t="shared" si="5"/>
        <v>2.289348171701113</v>
      </c>
      <c r="Q35" s="1">
        <f t="shared" si="5"/>
        <v>0.1527115095226529</v>
      </c>
      <c r="R35" s="1">
        <v>399</v>
      </c>
      <c r="S35" s="1">
        <v>351</v>
      </c>
      <c r="T35" s="1">
        <v>398</v>
      </c>
      <c r="U35" s="1">
        <v>393</v>
      </c>
      <c r="V35" s="1">
        <f t="shared" si="6"/>
        <v>385.25</v>
      </c>
      <c r="W35" s="1">
        <f t="shared" si="7"/>
        <v>22.983689869122408</v>
      </c>
      <c r="X35" s="1">
        <f t="shared" si="8"/>
        <v>2.1796322489391797</v>
      </c>
      <c r="Y35" s="1">
        <f t="shared" si="8"/>
        <v>0.13003502047594007</v>
      </c>
      <c r="Z35" s="2" t="s">
        <v>95</v>
      </c>
      <c r="AA35" s="7">
        <v>475</v>
      </c>
    </row>
    <row r="36" spans="1:27" ht="27">
      <c r="A36" s="5" t="s">
        <v>62</v>
      </c>
      <c r="B36" s="1">
        <v>266</v>
      </c>
      <c r="C36" s="1">
        <v>300</v>
      </c>
      <c r="D36" s="1">
        <v>265</v>
      </c>
      <c r="E36" s="1">
        <v>278</v>
      </c>
      <c r="F36" s="1">
        <f t="shared" si="0"/>
        <v>277.25</v>
      </c>
      <c r="G36" s="1">
        <f t="shared" si="1"/>
        <v>16.276260831857748</v>
      </c>
      <c r="H36" s="1">
        <f t="shared" si="2"/>
        <v>1.4766977363515312</v>
      </c>
      <c r="I36" s="1">
        <f t="shared" si="2"/>
        <v>0.08669113625490145</v>
      </c>
      <c r="J36" s="1">
        <v>328</v>
      </c>
      <c r="K36" s="1">
        <v>362</v>
      </c>
      <c r="L36" s="1">
        <v>376</v>
      </c>
      <c r="M36" s="1">
        <v>341</v>
      </c>
      <c r="N36" s="1">
        <f t="shared" si="3"/>
        <v>351.75</v>
      </c>
      <c r="O36" s="1">
        <f t="shared" si="4"/>
        <v>21.391197566600457</v>
      </c>
      <c r="P36" s="1">
        <f t="shared" si="5"/>
        <v>2.236883942766296</v>
      </c>
      <c r="Q36" s="1">
        <f t="shared" si="5"/>
        <v>0.13603305288776124</v>
      </c>
      <c r="R36" s="1">
        <v>369</v>
      </c>
      <c r="S36" s="1">
        <v>337</v>
      </c>
      <c r="T36" s="1">
        <v>396</v>
      </c>
      <c r="U36" s="1">
        <v>384</v>
      </c>
      <c r="V36" s="1">
        <f t="shared" si="6"/>
        <v>371.5</v>
      </c>
      <c r="W36" s="1">
        <f t="shared" si="7"/>
        <v>25.514701644346147</v>
      </c>
      <c r="X36" s="1">
        <f t="shared" si="8"/>
        <v>2.101838755304102</v>
      </c>
      <c r="Y36" s="1">
        <f t="shared" si="8"/>
        <v>0.14435474763420733</v>
      </c>
      <c r="Z36" s="2" t="s">
        <v>96</v>
      </c>
      <c r="AA36" s="7">
        <v>495</v>
      </c>
    </row>
    <row r="37" spans="1:27" ht="27">
      <c r="A37" s="5" t="s">
        <v>62</v>
      </c>
      <c r="B37" s="1">
        <v>249</v>
      </c>
      <c r="C37" s="1">
        <v>288</v>
      </c>
      <c r="D37" s="1">
        <v>254</v>
      </c>
      <c r="E37" s="1">
        <v>263</v>
      </c>
      <c r="F37" s="1">
        <f t="shared" si="0"/>
        <v>263.5</v>
      </c>
      <c r="G37" s="1">
        <f t="shared" si="1"/>
        <v>17.33012790874128</v>
      </c>
      <c r="H37" s="1">
        <f t="shared" si="2"/>
        <v>1.403462050599201</v>
      </c>
      <c r="I37" s="1">
        <f t="shared" si="2"/>
        <v>0.09230427647798284</v>
      </c>
      <c r="J37" s="1">
        <v>318</v>
      </c>
      <c r="K37" s="1">
        <v>350</v>
      </c>
      <c r="L37" s="1">
        <v>353</v>
      </c>
      <c r="M37" s="1">
        <v>326</v>
      </c>
      <c r="N37" s="1">
        <f t="shared" si="3"/>
        <v>336.75</v>
      </c>
      <c r="O37" s="1">
        <f t="shared" si="4"/>
        <v>17.38533865071371</v>
      </c>
      <c r="P37" s="1">
        <f t="shared" si="5"/>
        <v>2.1414944356120826</v>
      </c>
      <c r="Q37" s="1">
        <f t="shared" si="5"/>
        <v>0.11055859237337812</v>
      </c>
      <c r="R37" s="1">
        <v>360</v>
      </c>
      <c r="S37" s="1">
        <v>325</v>
      </c>
      <c r="T37" s="1">
        <v>372</v>
      </c>
      <c r="U37" s="1">
        <v>358</v>
      </c>
      <c r="V37" s="1">
        <f t="shared" si="6"/>
        <v>353.75</v>
      </c>
      <c r="W37" s="1">
        <f t="shared" si="7"/>
        <v>20.139099615755747</v>
      </c>
      <c r="X37" s="1">
        <f t="shared" si="8"/>
        <v>2.0014144271570014</v>
      </c>
      <c r="Y37" s="1">
        <f t="shared" si="8"/>
        <v>0.11394115765632672</v>
      </c>
      <c r="Z37" s="2" t="s">
        <v>97</v>
      </c>
      <c r="AA37" s="7">
        <v>515</v>
      </c>
    </row>
    <row r="38" spans="1:27" ht="27">
      <c r="A38" s="5" t="s">
        <v>62</v>
      </c>
      <c r="B38" s="1">
        <v>231</v>
      </c>
      <c r="C38" s="1">
        <v>272</v>
      </c>
      <c r="D38" s="1">
        <v>237</v>
      </c>
      <c r="E38" s="1">
        <v>246</v>
      </c>
      <c r="F38" s="1">
        <f t="shared" si="0"/>
        <v>246.5</v>
      </c>
      <c r="G38" s="1">
        <f t="shared" si="1"/>
        <v>18.083141320025124</v>
      </c>
      <c r="H38" s="1">
        <f t="shared" si="2"/>
        <v>1.3129161118508654</v>
      </c>
      <c r="I38" s="1">
        <f t="shared" si="2"/>
        <v>0.09631500037297004</v>
      </c>
      <c r="J38" s="1">
        <v>298</v>
      </c>
      <c r="K38" s="1">
        <v>325</v>
      </c>
      <c r="L38" s="1">
        <v>336</v>
      </c>
      <c r="M38" s="1">
        <v>308</v>
      </c>
      <c r="N38" s="1">
        <f t="shared" si="3"/>
        <v>316.75</v>
      </c>
      <c r="O38" s="1">
        <f t="shared" si="4"/>
        <v>16.99754884289693</v>
      </c>
      <c r="P38" s="1">
        <f t="shared" si="5"/>
        <v>2.014308426073132</v>
      </c>
      <c r="Q38" s="1">
        <f t="shared" si="5"/>
        <v>0.10809252046357348</v>
      </c>
      <c r="R38" s="1">
        <v>338</v>
      </c>
      <c r="S38" s="1">
        <v>303</v>
      </c>
      <c r="T38" s="1">
        <v>346</v>
      </c>
      <c r="U38" s="1">
        <v>332</v>
      </c>
      <c r="V38" s="1">
        <f t="shared" si="6"/>
        <v>329.75</v>
      </c>
      <c r="W38" s="1">
        <f t="shared" si="7"/>
        <v>18.732769861039415</v>
      </c>
      <c r="X38" s="1">
        <f t="shared" si="8"/>
        <v>1.8656294200848655</v>
      </c>
      <c r="Y38" s="1">
        <f t="shared" si="8"/>
        <v>0.10598455366924704</v>
      </c>
      <c r="Z38" s="2" t="s">
        <v>98</v>
      </c>
      <c r="AA38" s="7">
        <v>535</v>
      </c>
    </row>
    <row r="39" spans="1:27" ht="27">
      <c r="A39" s="5" t="s">
        <v>62</v>
      </c>
      <c r="B39" s="1">
        <v>215</v>
      </c>
      <c r="C39" s="1">
        <v>254</v>
      </c>
      <c r="D39" s="1">
        <v>216</v>
      </c>
      <c r="E39" s="1">
        <v>221</v>
      </c>
      <c r="F39" s="1">
        <f t="shared" si="0"/>
        <v>226.5</v>
      </c>
      <c r="G39" s="1">
        <f t="shared" si="1"/>
        <v>18.520259177452136</v>
      </c>
      <c r="H39" s="1">
        <f t="shared" si="2"/>
        <v>1.2063914780292944</v>
      </c>
      <c r="I39" s="1">
        <f t="shared" si="2"/>
        <v>0.09864319135793415</v>
      </c>
      <c r="J39" s="1">
        <v>273</v>
      </c>
      <c r="K39" s="1">
        <v>299</v>
      </c>
      <c r="L39" s="1">
        <v>308</v>
      </c>
      <c r="M39" s="1">
        <v>285</v>
      </c>
      <c r="N39" s="1">
        <f t="shared" si="3"/>
        <v>291.25</v>
      </c>
      <c r="O39" s="1">
        <f t="shared" si="4"/>
        <v>15.4137384606504</v>
      </c>
      <c r="P39" s="1">
        <f t="shared" si="5"/>
        <v>1.8521462639109698</v>
      </c>
      <c r="Q39" s="1">
        <f t="shared" si="5"/>
        <v>0.09802059434435867</v>
      </c>
      <c r="R39" s="1">
        <v>311</v>
      </c>
      <c r="S39" s="1">
        <v>272</v>
      </c>
      <c r="T39" s="1">
        <v>315</v>
      </c>
      <c r="U39" s="1">
        <v>307</v>
      </c>
      <c r="V39" s="1">
        <f t="shared" si="6"/>
        <v>301.25</v>
      </c>
      <c r="W39" s="1">
        <f t="shared" si="7"/>
        <v>19.771612647092464</v>
      </c>
      <c r="X39" s="1">
        <f t="shared" si="8"/>
        <v>1.7043847241867043</v>
      </c>
      <c r="Y39" s="1">
        <f t="shared" si="8"/>
        <v>0.11186202346304082</v>
      </c>
      <c r="Z39" s="2" t="s">
        <v>99</v>
      </c>
      <c r="AA39" s="7">
        <v>555</v>
      </c>
    </row>
    <row r="40" spans="1:27" ht="27">
      <c r="A40" s="5" t="s">
        <v>62</v>
      </c>
      <c r="B40" s="1">
        <v>198</v>
      </c>
      <c r="C40" s="1">
        <v>224</v>
      </c>
      <c r="D40" s="1">
        <v>189</v>
      </c>
      <c r="E40" s="1">
        <v>200</v>
      </c>
      <c r="F40" s="1">
        <f t="shared" si="0"/>
        <v>202.75</v>
      </c>
      <c r="G40" s="1">
        <f t="shared" si="1"/>
        <v>14.952703211571256</v>
      </c>
      <c r="H40" s="1">
        <f t="shared" si="2"/>
        <v>1.0798934753661784</v>
      </c>
      <c r="I40" s="1">
        <f t="shared" si="2"/>
        <v>0.07964156171276301</v>
      </c>
      <c r="J40" s="1">
        <v>254</v>
      </c>
      <c r="K40" s="1">
        <v>281</v>
      </c>
      <c r="L40" s="1">
        <v>282</v>
      </c>
      <c r="M40" s="1">
        <v>255</v>
      </c>
      <c r="N40" s="1">
        <f t="shared" si="3"/>
        <v>268</v>
      </c>
      <c r="O40" s="1">
        <f t="shared" si="4"/>
        <v>15.599145275730121</v>
      </c>
      <c r="P40" s="1">
        <f t="shared" si="5"/>
        <v>1.7042925278219396</v>
      </c>
      <c r="Q40" s="1">
        <f t="shared" si="5"/>
        <v>0.09919965199192446</v>
      </c>
      <c r="R40" s="1">
        <v>273</v>
      </c>
      <c r="S40" s="1">
        <v>244</v>
      </c>
      <c r="T40" s="1">
        <v>288</v>
      </c>
      <c r="U40" s="1">
        <v>290</v>
      </c>
      <c r="V40" s="1">
        <f t="shared" si="6"/>
        <v>273.75</v>
      </c>
      <c r="W40" s="1">
        <f t="shared" si="7"/>
        <v>21.234798484249072</v>
      </c>
      <c r="X40" s="1">
        <f t="shared" si="8"/>
        <v>1.5487977369165489</v>
      </c>
      <c r="Y40" s="1">
        <f t="shared" si="8"/>
        <v>0.12014030259829744</v>
      </c>
      <c r="Z40" s="2" t="s">
        <v>100</v>
      </c>
      <c r="AA40" s="7">
        <v>575</v>
      </c>
    </row>
    <row r="41" spans="1:27" ht="27">
      <c r="A41" s="5" t="s">
        <v>62</v>
      </c>
      <c r="B41" s="1">
        <v>188</v>
      </c>
      <c r="C41" s="1">
        <v>212</v>
      </c>
      <c r="D41" s="1">
        <v>180</v>
      </c>
      <c r="E41" s="1">
        <v>187</v>
      </c>
      <c r="F41" s="1">
        <f t="shared" si="0"/>
        <v>191.75</v>
      </c>
      <c r="G41" s="1">
        <f t="shared" si="1"/>
        <v>13.961255912942311</v>
      </c>
      <c r="H41" s="1">
        <f t="shared" si="2"/>
        <v>1.0213049267643142</v>
      </c>
      <c r="I41" s="1">
        <f t="shared" si="2"/>
        <v>0.0743608836907713</v>
      </c>
      <c r="J41" s="1">
        <v>224</v>
      </c>
      <c r="K41" s="1">
        <v>252</v>
      </c>
      <c r="L41" s="1">
        <v>262</v>
      </c>
      <c r="M41" s="1">
        <v>236</v>
      </c>
      <c r="N41" s="1">
        <f t="shared" si="3"/>
        <v>243.5</v>
      </c>
      <c r="O41" s="1">
        <f t="shared" si="4"/>
        <v>16.842406795546374</v>
      </c>
      <c r="P41" s="1">
        <f t="shared" si="5"/>
        <v>1.548489666136725</v>
      </c>
      <c r="Q41" s="1">
        <f t="shared" si="5"/>
        <v>0.10710592556786247</v>
      </c>
      <c r="R41" s="1">
        <v>254</v>
      </c>
      <c r="S41" s="1">
        <v>224</v>
      </c>
      <c r="T41" s="1">
        <v>261</v>
      </c>
      <c r="U41" s="1">
        <v>257</v>
      </c>
      <c r="V41" s="1">
        <f t="shared" si="6"/>
        <v>249</v>
      </c>
      <c r="W41" s="1">
        <f t="shared" si="7"/>
        <v>16.911534525287763</v>
      </c>
      <c r="X41" s="1">
        <f t="shared" si="8"/>
        <v>1.4087694483734088</v>
      </c>
      <c r="Y41" s="1">
        <f t="shared" si="8"/>
        <v>0.09568053479653614</v>
      </c>
      <c r="Z41" s="2" t="s">
        <v>101</v>
      </c>
      <c r="AA41" s="7">
        <v>595</v>
      </c>
    </row>
    <row r="42" spans="1:27" ht="27">
      <c r="A42" s="5" t="s">
        <v>62</v>
      </c>
      <c r="B42" s="1">
        <v>179</v>
      </c>
      <c r="C42" s="1">
        <v>199</v>
      </c>
      <c r="D42" s="1">
        <v>170</v>
      </c>
      <c r="E42" s="1">
        <v>177</v>
      </c>
      <c r="F42" s="1">
        <f t="shared" si="0"/>
        <v>181.25</v>
      </c>
      <c r="G42" s="1">
        <f t="shared" si="1"/>
        <v>12.446552400832395</v>
      </c>
      <c r="H42" s="1">
        <f t="shared" si="2"/>
        <v>0.9653794940079894</v>
      </c>
      <c r="I42" s="1">
        <f t="shared" si="2"/>
        <v>0.06629322184198347</v>
      </c>
      <c r="J42" s="1">
        <v>208</v>
      </c>
      <c r="K42" s="1">
        <v>231</v>
      </c>
      <c r="L42" s="1">
        <v>236</v>
      </c>
      <c r="M42" s="1">
        <v>219</v>
      </c>
      <c r="N42" s="1">
        <f t="shared" si="3"/>
        <v>223.5</v>
      </c>
      <c r="O42" s="1">
        <f t="shared" si="4"/>
        <v>12.556538801224908</v>
      </c>
      <c r="P42" s="1">
        <f t="shared" si="5"/>
        <v>1.4213036565977741</v>
      </c>
      <c r="Q42" s="1">
        <f t="shared" si="5"/>
        <v>0.0798508031874398</v>
      </c>
      <c r="R42" s="1">
        <v>236</v>
      </c>
      <c r="S42" s="1">
        <v>210</v>
      </c>
      <c r="T42" s="1">
        <v>239</v>
      </c>
      <c r="U42" s="1">
        <v>243</v>
      </c>
      <c r="V42" s="1">
        <f t="shared" si="6"/>
        <v>232</v>
      </c>
      <c r="W42" s="1">
        <f t="shared" si="7"/>
        <v>14.944341180973263</v>
      </c>
      <c r="X42" s="1">
        <f t="shared" si="8"/>
        <v>1.3125884016973126</v>
      </c>
      <c r="Y42" s="1">
        <f t="shared" si="8"/>
        <v>0.08455072803945268</v>
      </c>
      <c r="Z42" s="2" t="s">
        <v>102</v>
      </c>
      <c r="AA42" s="7">
        <v>615</v>
      </c>
    </row>
    <row r="43" spans="1:27" ht="27">
      <c r="A43" s="5" t="s">
        <v>62</v>
      </c>
      <c r="B43" s="1">
        <v>166</v>
      </c>
      <c r="C43" s="1">
        <v>187</v>
      </c>
      <c r="D43" s="1">
        <v>168</v>
      </c>
      <c r="E43" s="1">
        <v>179</v>
      </c>
      <c r="F43" s="1">
        <f t="shared" si="0"/>
        <v>175</v>
      </c>
      <c r="G43" s="1">
        <f t="shared" si="1"/>
        <v>9.83192080250175</v>
      </c>
      <c r="H43" s="1">
        <f t="shared" si="2"/>
        <v>0.9320905459387483</v>
      </c>
      <c r="I43" s="1">
        <f t="shared" si="2"/>
        <v>0.05236708816245939</v>
      </c>
      <c r="J43" s="1">
        <v>201</v>
      </c>
      <c r="K43" s="1">
        <v>218</v>
      </c>
      <c r="L43" s="1">
        <v>218</v>
      </c>
      <c r="M43" s="1">
        <v>203</v>
      </c>
      <c r="N43" s="1">
        <f t="shared" si="3"/>
        <v>210</v>
      </c>
      <c r="O43" s="1">
        <f t="shared" si="4"/>
        <v>9.273618495495704</v>
      </c>
      <c r="P43" s="1">
        <f t="shared" si="5"/>
        <v>1.3354531001589824</v>
      </c>
      <c r="Q43" s="1">
        <f t="shared" si="5"/>
        <v>0.05897372652143532</v>
      </c>
      <c r="R43" s="1">
        <v>225</v>
      </c>
      <c r="S43" s="1">
        <v>203</v>
      </c>
      <c r="T43" s="1">
        <v>230</v>
      </c>
      <c r="U43" s="1">
        <v>233</v>
      </c>
      <c r="V43" s="1">
        <f t="shared" si="6"/>
        <v>222.75</v>
      </c>
      <c r="W43" s="1">
        <f t="shared" si="7"/>
        <v>13.573871960498227</v>
      </c>
      <c r="X43" s="1">
        <f t="shared" si="8"/>
        <v>1.2602545968882604</v>
      </c>
      <c r="Y43" s="1">
        <f t="shared" si="8"/>
        <v>0.07679701250635489</v>
      </c>
      <c r="Z43" s="2" t="s">
        <v>103</v>
      </c>
      <c r="AA43" s="7">
        <v>635</v>
      </c>
    </row>
    <row r="44" spans="1:27" ht="27">
      <c r="A44" s="5" t="s">
        <v>62</v>
      </c>
      <c r="B44" s="1">
        <v>161</v>
      </c>
      <c r="C44" s="1">
        <v>180</v>
      </c>
      <c r="D44" s="1">
        <v>165</v>
      </c>
      <c r="E44" s="1">
        <v>177</v>
      </c>
      <c r="F44" s="1">
        <f t="shared" si="0"/>
        <v>170.75</v>
      </c>
      <c r="G44" s="1">
        <f t="shared" si="1"/>
        <v>9.17877987534291</v>
      </c>
      <c r="H44" s="1">
        <f t="shared" si="2"/>
        <v>0.9094540612516645</v>
      </c>
      <c r="I44" s="1">
        <f t="shared" si="2"/>
        <v>0.04888830825748554</v>
      </c>
      <c r="J44" s="1">
        <v>193</v>
      </c>
      <c r="K44" s="1">
        <v>210</v>
      </c>
      <c r="L44" s="1">
        <v>212</v>
      </c>
      <c r="M44" s="1">
        <v>193</v>
      </c>
      <c r="N44" s="1">
        <f t="shared" si="3"/>
        <v>202</v>
      </c>
      <c r="O44" s="1">
        <f t="shared" si="4"/>
        <v>10.424330514074594</v>
      </c>
      <c r="P44" s="1">
        <f t="shared" si="5"/>
        <v>1.2845786963434023</v>
      </c>
      <c r="Q44" s="1">
        <f t="shared" si="5"/>
        <v>0.06629145001001331</v>
      </c>
      <c r="R44" s="1">
        <v>216</v>
      </c>
      <c r="S44" s="1">
        <v>200</v>
      </c>
      <c r="T44" s="1">
        <v>227</v>
      </c>
      <c r="U44" s="1">
        <v>233</v>
      </c>
      <c r="V44" s="1">
        <f t="shared" si="6"/>
        <v>219</v>
      </c>
      <c r="W44" s="1">
        <f t="shared" si="7"/>
        <v>14.491376746189438</v>
      </c>
      <c r="X44" s="1">
        <f t="shared" si="8"/>
        <v>1.239038189533239</v>
      </c>
      <c r="Y44" s="1">
        <f t="shared" si="8"/>
        <v>0.08198798724859654</v>
      </c>
      <c r="Z44" s="2" t="s">
        <v>104</v>
      </c>
      <c r="AA44" s="7">
        <v>655</v>
      </c>
    </row>
    <row r="45" spans="1:27" ht="27">
      <c r="A45" s="5" t="s">
        <v>62</v>
      </c>
      <c r="B45" s="1">
        <v>162</v>
      </c>
      <c r="C45" s="1">
        <v>186</v>
      </c>
      <c r="D45" s="1">
        <v>167</v>
      </c>
      <c r="E45" s="1">
        <v>175</v>
      </c>
      <c r="F45" s="1">
        <f t="shared" si="0"/>
        <v>172.5</v>
      </c>
      <c r="G45" s="1">
        <f t="shared" si="1"/>
        <v>10.472185381603339</v>
      </c>
      <c r="H45" s="1">
        <f t="shared" si="2"/>
        <v>0.918774966711052</v>
      </c>
      <c r="I45" s="1">
        <f t="shared" si="2"/>
        <v>0.055777285654345345</v>
      </c>
      <c r="J45" s="1">
        <v>185</v>
      </c>
      <c r="K45" s="1">
        <v>202</v>
      </c>
      <c r="L45" s="1">
        <v>208</v>
      </c>
      <c r="M45" s="1">
        <v>197</v>
      </c>
      <c r="N45" s="1">
        <f t="shared" si="3"/>
        <v>198</v>
      </c>
      <c r="O45" s="1">
        <f t="shared" si="4"/>
        <v>9.763879010584539</v>
      </c>
      <c r="P45" s="1">
        <f t="shared" si="5"/>
        <v>1.259141494435612</v>
      </c>
      <c r="Q45" s="1">
        <f t="shared" si="5"/>
        <v>0.062091440448868294</v>
      </c>
      <c r="R45" s="1">
        <v>222</v>
      </c>
      <c r="S45" s="1">
        <v>198</v>
      </c>
      <c r="T45" s="1">
        <v>220</v>
      </c>
      <c r="U45" s="1">
        <v>225</v>
      </c>
      <c r="V45" s="1">
        <f t="shared" si="6"/>
        <v>216.25</v>
      </c>
      <c r="W45" s="1">
        <f t="shared" si="7"/>
        <v>12.338962679253067</v>
      </c>
      <c r="X45" s="1">
        <f t="shared" si="8"/>
        <v>1.2234794908062234</v>
      </c>
      <c r="Y45" s="1">
        <f t="shared" si="8"/>
        <v>0.06981025561104988</v>
      </c>
      <c r="Z45" s="2" t="s">
        <v>105</v>
      </c>
      <c r="AA45" s="7">
        <v>675</v>
      </c>
    </row>
    <row r="46" spans="1:27" ht="27">
      <c r="A46" s="5" t="s">
        <v>62</v>
      </c>
      <c r="B46" s="1">
        <v>159</v>
      </c>
      <c r="C46" s="1">
        <v>178</v>
      </c>
      <c r="D46" s="1">
        <v>163</v>
      </c>
      <c r="E46" s="1">
        <v>175</v>
      </c>
      <c r="F46" s="1">
        <f t="shared" si="0"/>
        <v>168.75</v>
      </c>
      <c r="G46" s="1">
        <f t="shared" si="1"/>
        <v>9.17877987534291</v>
      </c>
      <c r="H46" s="1">
        <f t="shared" si="2"/>
        <v>0.8988015978695073</v>
      </c>
      <c r="I46" s="1">
        <f t="shared" si="2"/>
        <v>0.04888830825748554</v>
      </c>
      <c r="J46" s="1">
        <v>191</v>
      </c>
      <c r="K46" s="1">
        <v>206</v>
      </c>
      <c r="L46" s="1">
        <v>206</v>
      </c>
      <c r="M46" s="1">
        <v>193</v>
      </c>
      <c r="N46" s="1">
        <f t="shared" si="3"/>
        <v>199</v>
      </c>
      <c r="O46" s="1">
        <f t="shared" si="4"/>
        <v>8.12403840463596</v>
      </c>
      <c r="P46" s="1">
        <f t="shared" si="5"/>
        <v>1.2655007949125596</v>
      </c>
      <c r="Q46" s="1">
        <f t="shared" si="5"/>
        <v>0.05166320130134156</v>
      </c>
      <c r="R46" s="1">
        <v>214</v>
      </c>
      <c r="S46" s="1">
        <v>195</v>
      </c>
      <c r="T46" s="1">
        <v>224</v>
      </c>
      <c r="U46" s="1">
        <v>228</v>
      </c>
      <c r="V46" s="1">
        <f t="shared" si="6"/>
        <v>215.25</v>
      </c>
      <c r="W46" s="1">
        <f t="shared" si="7"/>
        <v>14.72809107341025</v>
      </c>
      <c r="X46" s="1">
        <f t="shared" si="8"/>
        <v>1.2178217821782178</v>
      </c>
      <c r="Y46" s="1">
        <f t="shared" si="8"/>
        <v>0.08332724794008628</v>
      </c>
      <c r="Z46" s="2" t="s">
        <v>106</v>
      </c>
      <c r="AA46" s="7">
        <v>695</v>
      </c>
    </row>
    <row r="47" spans="1:27" ht="27">
      <c r="A47" s="5" t="s">
        <v>62</v>
      </c>
      <c r="B47" s="1">
        <v>163</v>
      </c>
      <c r="C47" s="1">
        <v>183</v>
      </c>
      <c r="D47" s="1">
        <v>166</v>
      </c>
      <c r="E47" s="1">
        <v>171</v>
      </c>
      <c r="F47" s="1">
        <f t="shared" si="0"/>
        <v>170.75</v>
      </c>
      <c r="G47" s="1">
        <f t="shared" si="1"/>
        <v>8.80814017448254</v>
      </c>
      <c r="H47" s="1">
        <f t="shared" si="2"/>
        <v>0.9094540612516645</v>
      </c>
      <c r="I47" s="1">
        <f t="shared" si="2"/>
        <v>0.04691419533679116</v>
      </c>
      <c r="J47" s="1">
        <v>181</v>
      </c>
      <c r="K47" s="1">
        <v>200</v>
      </c>
      <c r="L47" s="1">
        <v>204</v>
      </c>
      <c r="M47" s="1">
        <v>198</v>
      </c>
      <c r="N47" s="1">
        <f t="shared" si="3"/>
        <v>195.75</v>
      </c>
      <c r="O47" s="1">
        <f t="shared" si="4"/>
        <v>10.1447851956888</v>
      </c>
      <c r="P47" s="1">
        <f t="shared" si="5"/>
        <v>1.2448330683624802</v>
      </c>
      <c r="Q47" s="1">
        <f t="shared" si="5"/>
        <v>0.0645137373334741</v>
      </c>
      <c r="R47" s="1">
        <v>216</v>
      </c>
      <c r="S47" s="1">
        <v>195</v>
      </c>
      <c r="T47" s="1">
        <v>216</v>
      </c>
      <c r="U47" s="1">
        <v>223</v>
      </c>
      <c r="V47" s="1">
        <f t="shared" si="6"/>
        <v>212.5</v>
      </c>
      <c r="W47" s="1">
        <f t="shared" si="7"/>
        <v>12.12435565298214</v>
      </c>
      <c r="X47" s="1">
        <f t="shared" si="8"/>
        <v>1.2022630834512023</v>
      </c>
      <c r="Y47" s="1">
        <f t="shared" si="8"/>
        <v>0.06859607158688623</v>
      </c>
      <c r="Z47" s="2" t="s">
        <v>107</v>
      </c>
      <c r="AA47" s="7">
        <v>715</v>
      </c>
    </row>
    <row r="48" spans="1:27" ht="27">
      <c r="A48" s="5" t="s">
        <v>62</v>
      </c>
      <c r="B48" s="1">
        <v>162</v>
      </c>
      <c r="C48" s="1">
        <v>179</v>
      </c>
      <c r="D48" s="1">
        <v>161</v>
      </c>
      <c r="E48" s="1">
        <v>169</v>
      </c>
      <c r="F48" s="1">
        <f t="shared" si="0"/>
        <v>167.75</v>
      </c>
      <c r="G48" s="1">
        <f t="shared" si="1"/>
        <v>8.301606270274847</v>
      </c>
      <c r="H48" s="1">
        <f t="shared" si="2"/>
        <v>0.8934753661784287</v>
      </c>
      <c r="I48" s="1">
        <f t="shared" si="2"/>
        <v>0.04421627840359439</v>
      </c>
      <c r="J48" s="1">
        <v>184</v>
      </c>
      <c r="K48" s="1">
        <v>206</v>
      </c>
      <c r="L48" s="1">
        <v>207</v>
      </c>
      <c r="M48" s="1">
        <v>194</v>
      </c>
      <c r="N48" s="1">
        <f t="shared" si="3"/>
        <v>197.75</v>
      </c>
      <c r="O48" s="1">
        <f t="shared" si="4"/>
        <v>10.90489186863706</v>
      </c>
      <c r="P48" s="1">
        <f t="shared" si="5"/>
        <v>1.2575516693163753</v>
      </c>
      <c r="Q48" s="1">
        <f t="shared" si="5"/>
        <v>0.06934748406128496</v>
      </c>
      <c r="R48" s="1">
        <v>213</v>
      </c>
      <c r="S48" s="1">
        <v>190</v>
      </c>
      <c r="T48" s="1">
        <v>216</v>
      </c>
      <c r="U48" s="1">
        <v>222</v>
      </c>
      <c r="V48" s="1">
        <f t="shared" si="6"/>
        <v>210.25</v>
      </c>
      <c r="W48" s="1">
        <f t="shared" si="7"/>
        <v>14.0089257261219</v>
      </c>
      <c r="X48" s="1">
        <f t="shared" si="8"/>
        <v>1.1895332390381896</v>
      </c>
      <c r="Y48" s="1">
        <f t="shared" si="8"/>
        <v>0.0792584199497703</v>
      </c>
      <c r="Z48" s="2" t="s">
        <v>108</v>
      </c>
      <c r="AA48" s="7">
        <v>735</v>
      </c>
    </row>
    <row r="49" spans="1:27" ht="27">
      <c r="A49" s="5" t="s">
        <v>62</v>
      </c>
      <c r="B49" s="1">
        <v>159</v>
      </c>
      <c r="C49" s="1">
        <v>183</v>
      </c>
      <c r="D49" s="1">
        <v>166</v>
      </c>
      <c r="E49" s="1">
        <v>172</v>
      </c>
      <c r="F49" s="1">
        <f t="shared" si="0"/>
        <v>170</v>
      </c>
      <c r="G49" s="1">
        <f t="shared" si="1"/>
        <v>10.16530045465127</v>
      </c>
      <c r="H49" s="1">
        <f t="shared" si="2"/>
        <v>0.9054593874833555</v>
      </c>
      <c r="I49" s="1">
        <f t="shared" si="2"/>
        <v>0.054142745430898906</v>
      </c>
      <c r="J49" s="1">
        <v>182</v>
      </c>
      <c r="K49" s="1">
        <v>198</v>
      </c>
      <c r="L49" s="1">
        <v>200</v>
      </c>
      <c r="M49" s="1">
        <v>192</v>
      </c>
      <c r="N49" s="1">
        <f t="shared" si="3"/>
        <v>193</v>
      </c>
      <c r="O49" s="1">
        <f t="shared" si="4"/>
        <v>8.082903768654761</v>
      </c>
      <c r="P49" s="1">
        <f t="shared" si="5"/>
        <v>1.2273449920508743</v>
      </c>
      <c r="Q49" s="1">
        <f t="shared" si="5"/>
        <v>0.05140161379112726</v>
      </c>
      <c r="R49" s="1">
        <v>217</v>
      </c>
      <c r="S49" s="1">
        <v>196</v>
      </c>
      <c r="T49" s="1">
        <v>219</v>
      </c>
      <c r="U49" s="1">
        <v>220</v>
      </c>
      <c r="V49" s="1">
        <f t="shared" si="6"/>
        <v>213</v>
      </c>
      <c r="W49" s="1">
        <f t="shared" si="7"/>
        <v>11.40175425099138</v>
      </c>
      <c r="X49" s="1">
        <f t="shared" si="8"/>
        <v>1.2050919377652052</v>
      </c>
      <c r="Y49" s="1">
        <f t="shared" si="8"/>
        <v>0.06450780340023411</v>
      </c>
      <c r="Z49" s="2" t="s">
        <v>109</v>
      </c>
      <c r="AA49" s="7">
        <v>755</v>
      </c>
    </row>
    <row r="50" spans="1:27" ht="27">
      <c r="A50" s="5" t="s">
        <v>62</v>
      </c>
      <c r="B50" s="1">
        <v>157</v>
      </c>
      <c r="C50" s="1">
        <v>180</v>
      </c>
      <c r="D50" s="1">
        <v>166</v>
      </c>
      <c r="E50" s="1">
        <v>173</v>
      </c>
      <c r="F50" s="1">
        <f t="shared" si="0"/>
        <v>169</v>
      </c>
      <c r="G50" s="1">
        <f t="shared" si="1"/>
        <v>9.83192080250175</v>
      </c>
      <c r="H50" s="1">
        <f t="shared" si="2"/>
        <v>0.9001331557922769</v>
      </c>
      <c r="I50" s="1">
        <f t="shared" si="2"/>
        <v>0.05236708816245939</v>
      </c>
      <c r="J50" s="1">
        <v>182</v>
      </c>
      <c r="K50" s="1">
        <v>198</v>
      </c>
      <c r="L50" s="1">
        <v>200</v>
      </c>
      <c r="M50" s="1">
        <v>191</v>
      </c>
      <c r="N50" s="1">
        <f t="shared" si="3"/>
        <v>192.75</v>
      </c>
      <c r="O50" s="1">
        <f t="shared" si="4"/>
        <v>8.139410298049853</v>
      </c>
      <c r="P50" s="1">
        <f t="shared" si="5"/>
        <v>1.2257551669316376</v>
      </c>
      <c r="Q50" s="1">
        <f t="shared" si="5"/>
        <v>0.05176095579046011</v>
      </c>
      <c r="R50" s="1">
        <v>215</v>
      </c>
      <c r="S50" s="1">
        <v>196</v>
      </c>
      <c r="T50" s="1">
        <v>216</v>
      </c>
      <c r="U50" s="1">
        <v>220</v>
      </c>
      <c r="V50" s="1">
        <f t="shared" si="6"/>
        <v>211.75</v>
      </c>
      <c r="W50" s="1">
        <f t="shared" si="7"/>
        <v>10.719919153924002</v>
      </c>
      <c r="X50" s="1">
        <f t="shared" si="8"/>
        <v>1.198019801980198</v>
      </c>
      <c r="Y50" s="1">
        <f t="shared" si="8"/>
        <v>0.06065017908867893</v>
      </c>
      <c r="Z50" s="2" t="s">
        <v>110</v>
      </c>
      <c r="AA50" s="7">
        <v>775</v>
      </c>
    </row>
    <row r="51" spans="1:27" ht="27">
      <c r="A51" s="5" t="s">
        <v>62</v>
      </c>
      <c r="B51" s="1">
        <v>158</v>
      </c>
      <c r="C51" s="1">
        <v>182</v>
      </c>
      <c r="D51" s="1">
        <v>165</v>
      </c>
      <c r="E51" s="1">
        <v>168</v>
      </c>
      <c r="F51" s="1">
        <f t="shared" si="0"/>
        <v>168.25</v>
      </c>
      <c r="G51" s="1">
        <f t="shared" si="1"/>
        <v>10.07885575516057</v>
      </c>
      <c r="H51" s="1">
        <f t="shared" si="2"/>
        <v>0.8961384820239681</v>
      </c>
      <c r="I51" s="1">
        <f t="shared" si="2"/>
        <v>0.053682320932945775</v>
      </c>
      <c r="J51" s="1">
        <v>178</v>
      </c>
      <c r="K51" s="1">
        <v>197</v>
      </c>
      <c r="L51" s="1">
        <v>201</v>
      </c>
      <c r="M51" s="1">
        <v>193</v>
      </c>
      <c r="N51" s="1">
        <f t="shared" si="3"/>
        <v>192.25</v>
      </c>
      <c r="O51" s="1">
        <f t="shared" si="4"/>
        <v>10.04572877727976</v>
      </c>
      <c r="P51" s="1">
        <f t="shared" si="5"/>
        <v>1.2225755166931638</v>
      </c>
      <c r="Q51" s="1">
        <f t="shared" si="5"/>
        <v>0.06388380780464076</v>
      </c>
      <c r="R51" s="1">
        <v>215</v>
      </c>
      <c r="S51" s="1">
        <v>193</v>
      </c>
      <c r="T51" s="1">
        <v>212</v>
      </c>
      <c r="U51" s="1">
        <v>217</v>
      </c>
      <c r="V51" s="1">
        <f t="shared" si="6"/>
        <v>209.25</v>
      </c>
      <c r="W51" s="1">
        <f t="shared" si="7"/>
        <v>11.026483271348727</v>
      </c>
      <c r="X51" s="1">
        <f t="shared" si="8"/>
        <v>1.1838755304101838</v>
      </c>
      <c r="Y51" s="1">
        <f t="shared" si="8"/>
        <v>0.06238462954086974</v>
      </c>
      <c r="Z51" s="2" t="s">
        <v>111</v>
      </c>
      <c r="AA51" s="7">
        <v>795</v>
      </c>
    </row>
    <row r="52" spans="1:27" ht="27">
      <c r="A52" s="5" t="s">
        <v>62</v>
      </c>
      <c r="B52" s="1">
        <v>153</v>
      </c>
      <c r="C52" s="1">
        <v>175</v>
      </c>
      <c r="D52" s="1">
        <v>162</v>
      </c>
      <c r="E52" s="1">
        <v>171</v>
      </c>
      <c r="F52" s="1">
        <f t="shared" si="0"/>
        <v>165.25</v>
      </c>
      <c r="G52" s="1">
        <f t="shared" si="1"/>
        <v>9.810708435174291</v>
      </c>
      <c r="H52" s="1">
        <f t="shared" si="2"/>
        <v>0.8801597869507324</v>
      </c>
      <c r="I52" s="1">
        <f t="shared" si="2"/>
        <v>0.05225410617935708</v>
      </c>
      <c r="J52" s="1">
        <v>182</v>
      </c>
      <c r="K52" s="1">
        <v>199</v>
      </c>
      <c r="L52" s="1">
        <v>198</v>
      </c>
      <c r="M52" s="1">
        <v>188</v>
      </c>
      <c r="N52" s="1">
        <f t="shared" si="3"/>
        <v>191.75</v>
      </c>
      <c r="O52" s="1">
        <f t="shared" si="4"/>
        <v>8.180260794538684</v>
      </c>
      <c r="P52" s="1">
        <f t="shared" si="5"/>
        <v>1.21939586645469</v>
      </c>
      <c r="Q52" s="1">
        <f t="shared" si="5"/>
        <v>0.052020736372265085</v>
      </c>
      <c r="R52" s="1">
        <v>209</v>
      </c>
      <c r="S52" s="1">
        <v>193</v>
      </c>
      <c r="T52" s="1">
        <v>222</v>
      </c>
      <c r="U52" s="1">
        <v>221</v>
      </c>
      <c r="V52" s="1">
        <f t="shared" si="6"/>
        <v>211.25</v>
      </c>
      <c r="W52" s="1">
        <f t="shared" si="7"/>
        <v>13.524668819112232</v>
      </c>
      <c r="X52" s="1">
        <f t="shared" si="8"/>
        <v>1.1951909476661953</v>
      </c>
      <c r="Y52" s="1">
        <f t="shared" si="8"/>
        <v>0.07651863546881037</v>
      </c>
      <c r="Z52" s="2" t="s">
        <v>112</v>
      </c>
      <c r="AA52" s="7">
        <v>815</v>
      </c>
    </row>
    <row r="53" spans="1:27" ht="27">
      <c r="A53" s="5" t="s">
        <v>62</v>
      </c>
      <c r="B53" s="1">
        <v>160</v>
      </c>
      <c r="C53" s="1">
        <v>178</v>
      </c>
      <c r="D53" s="1">
        <v>158</v>
      </c>
      <c r="E53" s="1">
        <v>166</v>
      </c>
      <c r="F53" s="1">
        <f t="shared" si="0"/>
        <v>165.5</v>
      </c>
      <c r="G53" s="1">
        <f t="shared" si="1"/>
        <v>9</v>
      </c>
      <c r="H53" s="1">
        <f t="shared" si="2"/>
        <v>0.881491344873502</v>
      </c>
      <c r="I53" s="1">
        <f t="shared" si="2"/>
        <v>0.047936085219707054</v>
      </c>
      <c r="J53" s="1">
        <v>178</v>
      </c>
      <c r="K53" s="1">
        <v>200</v>
      </c>
      <c r="L53" s="1">
        <v>203</v>
      </c>
      <c r="M53" s="1">
        <v>191</v>
      </c>
      <c r="N53" s="1">
        <f t="shared" si="3"/>
        <v>193</v>
      </c>
      <c r="O53" s="1">
        <f t="shared" si="4"/>
        <v>11.224972160321824</v>
      </c>
      <c r="P53" s="1">
        <f t="shared" si="5"/>
        <v>1.2273449920508743</v>
      </c>
      <c r="Q53" s="1">
        <f t="shared" si="5"/>
        <v>0.07138297081285738</v>
      </c>
      <c r="R53" s="1">
        <v>208</v>
      </c>
      <c r="S53" s="1">
        <v>186</v>
      </c>
      <c r="T53" s="1">
        <v>212</v>
      </c>
      <c r="U53" s="1">
        <v>221</v>
      </c>
      <c r="V53" s="1">
        <f t="shared" si="6"/>
        <v>206.75</v>
      </c>
      <c r="W53" s="1">
        <f t="shared" si="7"/>
        <v>14.863265679744362</v>
      </c>
      <c r="X53" s="1">
        <f t="shared" si="8"/>
        <v>1.1697312588401698</v>
      </c>
      <c r="Y53" s="1">
        <f t="shared" si="8"/>
        <v>0.08409202647663006</v>
      </c>
      <c r="Z53" s="2" t="s">
        <v>113</v>
      </c>
      <c r="AA53" s="7">
        <v>835</v>
      </c>
    </row>
    <row r="54" spans="1:27" ht="27">
      <c r="A54" s="5" t="s">
        <v>62</v>
      </c>
      <c r="B54" s="1">
        <v>158</v>
      </c>
      <c r="C54" s="1">
        <v>179</v>
      </c>
      <c r="D54" s="1">
        <v>162</v>
      </c>
      <c r="E54" s="1">
        <v>165</v>
      </c>
      <c r="F54" s="1">
        <f t="shared" si="0"/>
        <v>166</v>
      </c>
      <c r="G54" s="1">
        <f t="shared" si="1"/>
        <v>9.128709291752768</v>
      </c>
      <c r="H54" s="1">
        <f t="shared" si="2"/>
        <v>0.8841544607190412</v>
      </c>
      <c r="I54" s="1">
        <f t="shared" si="2"/>
        <v>0.048621620728376926</v>
      </c>
      <c r="J54" s="1">
        <v>175</v>
      </c>
      <c r="K54" s="1">
        <v>195</v>
      </c>
      <c r="L54" s="1">
        <v>200</v>
      </c>
      <c r="M54" s="1">
        <v>191</v>
      </c>
      <c r="N54" s="1">
        <f t="shared" si="3"/>
        <v>190.25</v>
      </c>
      <c r="O54" s="1">
        <f t="shared" si="4"/>
        <v>10.812801055539063</v>
      </c>
      <c r="P54" s="1">
        <f t="shared" si="5"/>
        <v>1.2098569157392687</v>
      </c>
      <c r="Q54" s="1">
        <f t="shared" si="5"/>
        <v>0.06876185090962839</v>
      </c>
      <c r="R54" s="1">
        <v>210</v>
      </c>
      <c r="S54" s="1">
        <v>188</v>
      </c>
      <c r="T54" s="1">
        <v>212</v>
      </c>
      <c r="U54" s="1">
        <v>215</v>
      </c>
      <c r="V54" s="1">
        <f t="shared" si="6"/>
        <v>206.25</v>
      </c>
      <c r="W54" s="1">
        <f t="shared" si="7"/>
        <v>12.338962679253067</v>
      </c>
      <c r="X54" s="1">
        <f t="shared" si="8"/>
        <v>1.166902404526167</v>
      </c>
      <c r="Y54" s="1">
        <f t="shared" si="8"/>
        <v>0.06981025561104988</v>
      </c>
      <c r="Z54" s="2" t="s">
        <v>114</v>
      </c>
      <c r="AA54" s="7">
        <v>855</v>
      </c>
    </row>
    <row r="55" spans="1:27" ht="27">
      <c r="A55" s="5" t="s">
        <v>62</v>
      </c>
      <c r="B55" s="1">
        <v>151</v>
      </c>
      <c r="C55" s="1">
        <v>174</v>
      </c>
      <c r="D55" s="1">
        <v>161</v>
      </c>
      <c r="E55" s="1">
        <v>169</v>
      </c>
      <c r="F55" s="1">
        <f t="shared" si="0"/>
        <v>163.75</v>
      </c>
      <c r="G55" s="1">
        <f t="shared" si="1"/>
        <v>10.04572877727976</v>
      </c>
      <c r="H55" s="1">
        <f t="shared" si="2"/>
        <v>0.8721704394141145</v>
      </c>
      <c r="I55" s="1">
        <f t="shared" si="2"/>
        <v>0.05350587897352735</v>
      </c>
      <c r="J55" s="1">
        <v>182</v>
      </c>
      <c r="K55" s="1">
        <v>196</v>
      </c>
      <c r="L55" s="1">
        <v>196</v>
      </c>
      <c r="M55" s="1">
        <v>183</v>
      </c>
      <c r="N55" s="1">
        <f t="shared" si="3"/>
        <v>189.25</v>
      </c>
      <c r="O55" s="1">
        <f t="shared" si="4"/>
        <v>7.804912982645397</v>
      </c>
      <c r="P55" s="1">
        <f t="shared" si="5"/>
        <v>1.2034976152623211</v>
      </c>
      <c r="Q55" s="1">
        <f t="shared" si="5"/>
        <v>0.049633786853070884</v>
      </c>
      <c r="R55" s="1">
        <v>204</v>
      </c>
      <c r="S55" s="1">
        <v>188</v>
      </c>
      <c r="T55" s="1">
        <v>217</v>
      </c>
      <c r="U55" s="1">
        <v>221</v>
      </c>
      <c r="V55" s="1">
        <f t="shared" si="6"/>
        <v>207.5</v>
      </c>
      <c r="W55" s="1">
        <f t="shared" si="7"/>
        <v>14.888474289418197</v>
      </c>
      <c r="X55" s="1">
        <f t="shared" si="8"/>
        <v>1.1739745403111739</v>
      </c>
      <c r="Y55" s="1">
        <f t="shared" si="8"/>
        <v>0.08423464944508173</v>
      </c>
      <c r="Z55" s="2" t="s">
        <v>115</v>
      </c>
      <c r="AA55" s="7">
        <v>875</v>
      </c>
    </row>
    <row r="56" spans="1:27" ht="27">
      <c r="A56" s="5" t="s">
        <v>62</v>
      </c>
      <c r="B56" s="1">
        <v>151</v>
      </c>
      <c r="C56" s="1">
        <v>176</v>
      </c>
      <c r="D56" s="1">
        <v>163</v>
      </c>
      <c r="E56" s="1">
        <v>168</v>
      </c>
      <c r="F56" s="1">
        <f t="shared" si="0"/>
        <v>164.5</v>
      </c>
      <c r="G56" s="1">
        <f t="shared" si="1"/>
        <v>10.472185381603339</v>
      </c>
      <c r="H56" s="1">
        <f t="shared" si="2"/>
        <v>0.8761651131824234</v>
      </c>
      <c r="I56" s="1">
        <f t="shared" si="2"/>
        <v>0.055777285654345345</v>
      </c>
      <c r="J56" s="1">
        <v>178</v>
      </c>
      <c r="K56" s="1">
        <v>191</v>
      </c>
      <c r="L56" s="1">
        <v>194</v>
      </c>
      <c r="M56" s="1">
        <v>185</v>
      </c>
      <c r="N56" s="1">
        <f t="shared" si="3"/>
        <v>187</v>
      </c>
      <c r="O56" s="1">
        <f t="shared" si="4"/>
        <v>7.0710678118654755</v>
      </c>
      <c r="P56" s="1">
        <f t="shared" si="5"/>
        <v>1.1891891891891893</v>
      </c>
      <c r="Q56" s="1">
        <f t="shared" si="5"/>
        <v>0.04496704490852449</v>
      </c>
      <c r="R56" s="1">
        <v>208</v>
      </c>
      <c r="S56" s="1">
        <v>190</v>
      </c>
      <c r="T56" s="1">
        <v>217</v>
      </c>
      <c r="U56" s="1">
        <v>216</v>
      </c>
      <c r="V56" s="1">
        <f t="shared" si="6"/>
        <v>207.75</v>
      </c>
      <c r="W56" s="1">
        <f t="shared" si="7"/>
        <v>12.5</v>
      </c>
      <c r="X56" s="1">
        <f t="shared" si="8"/>
        <v>1.1753889674681754</v>
      </c>
      <c r="Y56" s="1">
        <f t="shared" si="8"/>
        <v>0.07072135785007072</v>
      </c>
      <c r="Z56" s="2" t="s">
        <v>116</v>
      </c>
      <c r="AA56" s="7">
        <v>895</v>
      </c>
    </row>
    <row r="57" spans="1:27" ht="27">
      <c r="A57" s="5" t="s">
        <v>62</v>
      </c>
      <c r="B57" s="1">
        <v>156</v>
      </c>
      <c r="C57" s="1">
        <v>177</v>
      </c>
      <c r="D57" s="1">
        <v>160</v>
      </c>
      <c r="E57" s="1">
        <v>163</v>
      </c>
      <c r="F57" s="1">
        <f t="shared" si="0"/>
        <v>164</v>
      </c>
      <c r="G57" s="1">
        <f t="shared" si="1"/>
        <v>9.128709291752768</v>
      </c>
      <c r="H57" s="1">
        <f t="shared" si="2"/>
        <v>0.8735019973368842</v>
      </c>
      <c r="I57" s="1">
        <f t="shared" si="2"/>
        <v>0.048621620728376926</v>
      </c>
      <c r="J57" s="1">
        <v>174</v>
      </c>
      <c r="K57" s="1">
        <v>191</v>
      </c>
      <c r="L57" s="1">
        <v>197</v>
      </c>
      <c r="M57" s="1">
        <v>189</v>
      </c>
      <c r="N57" s="1">
        <f t="shared" si="3"/>
        <v>187.75</v>
      </c>
      <c r="O57" s="1">
        <f t="shared" si="4"/>
        <v>9.776672917374976</v>
      </c>
      <c r="P57" s="1">
        <f t="shared" si="5"/>
        <v>1.1939586645468998</v>
      </c>
      <c r="Q57" s="1">
        <f t="shared" si="5"/>
        <v>0.062172800746422736</v>
      </c>
      <c r="R57" s="1">
        <v>203</v>
      </c>
      <c r="S57" s="1">
        <v>188</v>
      </c>
      <c r="T57" s="1">
        <v>212</v>
      </c>
      <c r="U57" s="1">
        <v>212</v>
      </c>
      <c r="V57" s="1">
        <f t="shared" si="6"/>
        <v>203.75</v>
      </c>
      <c r="W57" s="1">
        <f t="shared" si="7"/>
        <v>11.324751652906125</v>
      </c>
      <c r="X57" s="1">
        <f t="shared" si="8"/>
        <v>1.1527581329561527</v>
      </c>
      <c r="Y57" s="1">
        <f t="shared" si="8"/>
        <v>0.06407214513666831</v>
      </c>
      <c r="Z57" s="2" t="s">
        <v>117</v>
      </c>
      <c r="AA57" s="7">
        <v>915</v>
      </c>
    </row>
    <row r="58" spans="1:27" ht="27">
      <c r="A58" s="5" t="s">
        <v>62</v>
      </c>
      <c r="B58" s="1">
        <v>149</v>
      </c>
      <c r="C58" s="1">
        <v>173</v>
      </c>
      <c r="D58" s="1">
        <v>161</v>
      </c>
      <c r="E58" s="1">
        <v>167</v>
      </c>
      <c r="F58" s="1">
        <f t="shared" si="0"/>
        <v>162.5</v>
      </c>
      <c r="G58" s="1">
        <f t="shared" si="1"/>
        <v>10.246950765959598</v>
      </c>
      <c r="H58" s="1">
        <f t="shared" si="2"/>
        <v>0.8655126498002663</v>
      </c>
      <c r="I58" s="1">
        <f t="shared" si="2"/>
        <v>0.05457763390657575</v>
      </c>
      <c r="J58" s="1">
        <v>178</v>
      </c>
      <c r="K58" s="1">
        <v>191</v>
      </c>
      <c r="L58" s="1">
        <v>192</v>
      </c>
      <c r="M58" s="1">
        <v>182</v>
      </c>
      <c r="N58" s="1">
        <f t="shared" si="3"/>
        <v>185.75</v>
      </c>
      <c r="O58" s="1">
        <f t="shared" si="4"/>
        <v>6.849574196011505</v>
      </c>
      <c r="P58" s="1">
        <f t="shared" si="5"/>
        <v>1.1812400635930047</v>
      </c>
      <c r="Q58" s="1">
        <f t="shared" si="5"/>
        <v>0.0435585004515835</v>
      </c>
      <c r="R58" s="1">
        <v>199</v>
      </c>
      <c r="S58" s="1">
        <v>188</v>
      </c>
      <c r="T58" s="1">
        <v>216</v>
      </c>
      <c r="U58" s="1">
        <v>213</v>
      </c>
      <c r="V58" s="1">
        <f t="shared" si="6"/>
        <v>204</v>
      </c>
      <c r="W58" s="1">
        <f t="shared" si="7"/>
        <v>12.987173159185437</v>
      </c>
      <c r="X58" s="1">
        <f t="shared" si="8"/>
        <v>1.1541725601131543</v>
      </c>
      <c r="Y58" s="1">
        <f t="shared" si="8"/>
        <v>0.07347764163612694</v>
      </c>
      <c r="Z58" s="2" t="s">
        <v>118</v>
      </c>
      <c r="AA58" s="7">
        <v>935</v>
      </c>
    </row>
    <row r="59" spans="1:27" ht="27">
      <c r="A59" s="5" t="s">
        <v>62</v>
      </c>
      <c r="B59" s="1">
        <v>152</v>
      </c>
      <c r="C59" s="1">
        <v>177</v>
      </c>
      <c r="D59" s="1">
        <v>160</v>
      </c>
      <c r="E59" s="1">
        <v>162</v>
      </c>
      <c r="F59" s="1">
        <f t="shared" si="0"/>
        <v>162.75</v>
      </c>
      <c r="G59" s="1">
        <f t="shared" si="1"/>
        <v>10.436314802968846</v>
      </c>
      <c r="H59" s="1">
        <f t="shared" si="2"/>
        <v>0.8668442077230359</v>
      </c>
      <c r="I59" s="1">
        <f t="shared" si="2"/>
        <v>0.05558623064164499</v>
      </c>
      <c r="J59" s="1">
        <v>173</v>
      </c>
      <c r="K59" s="1">
        <v>191</v>
      </c>
      <c r="L59" s="1">
        <v>196</v>
      </c>
      <c r="M59" s="1">
        <v>187</v>
      </c>
      <c r="N59" s="1">
        <f t="shared" si="3"/>
        <v>186.75</v>
      </c>
      <c r="O59" s="1">
        <f t="shared" si="4"/>
        <v>9.878427675158296</v>
      </c>
      <c r="P59" s="1">
        <f t="shared" si="5"/>
        <v>1.1875993640699523</v>
      </c>
      <c r="Q59" s="1">
        <f t="shared" si="5"/>
        <v>0.0628198898261259</v>
      </c>
      <c r="R59" s="1">
        <v>202</v>
      </c>
      <c r="S59" s="1">
        <v>184</v>
      </c>
      <c r="T59" s="1">
        <v>210</v>
      </c>
      <c r="U59" s="1">
        <v>206</v>
      </c>
      <c r="V59" s="1">
        <f t="shared" si="6"/>
        <v>200.5</v>
      </c>
      <c r="W59" s="1">
        <f t="shared" si="7"/>
        <v>11.474609652039003</v>
      </c>
      <c r="X59" s="1">
        <f t="shared" si="8"/>
        <v>1.1343705799151345</v>
      </c>
      <c r="Y59" s="1">
        <f t="shared" si="8"/>
        <v>0.06491999803133806</v>
      </c>
      <c r="Z59" s="2" t="s">
        <v>119</v>
      </c>
      <c r="AA59" s="7">
        <v>955</v>
      </c>
    </row>
    <row r="60" spans="1:27" ht="27">
      <c r="A60" s="5" t="s">
        <v>62</v>
      </c>
      <c r="B60" s="1">
        <v>147</v>
      </c>
      <c r="C60" s="1">
        <v>170</v>
      </c>
      <c r="D60" s="1">
        <v>158</v>
      </c>
      <c r="E60" s="1">
        <v>165</v>
      </c>
      <c r="F60" s="1">
        <f t="shared" si="0"/>
        <v>160</v>
      </c>
      <c r="G60" s="1">
        <f t="shared" si="1"/>
        <v>9.966610925150702</v>
      </c>
      <c r="H60" s="1">
        <f t="shared" si="2"/>
        <v>0.8521970705725699</v>
      </c>
      <c r="I60" s="1">
        <f t="shared" si="2"/>
        <v>0.053084478962187494</v>
      </c>
      <c r="J60" s="1">
        <v>179</v>
      </c>
      <c r="K60" s="1">
        <v>193</v>
      </c>
      <c r="L60" s="1">
        <v>193</v>
      </c>
      <c r="M60" s="1">
        <v>179</v>
      </c>
      <c r="N60" s="1">
        <f t="shared" si="3"/>
        <v>186</v>
      </c>
      <c r="O60" s="1">
        <f t="shared" si="4"/>
        <v>8.082903768654761</v>
      </c>
      <c r="P60" s="1">
        <f t="shared" si="5"/>
        <v>1.1828298887122417</v>
      </c>
      <c r="Q60" s="1">
        <f t="shared" si="5"/>
        <v>0.05140161379112726</v>
      </c>
      <c r="R60" s="1">
        <v>195</v>
      </c>
      <c r="S60" s="1">
        <v>184</v>
      </c>
      <c r="T60" s="1">
        <v>211</v>
      </c>
      <c r="U60" s="1">
        <v>214</v>
      </c>
      <c r="V60" s="1">
        <f t="shared" si="6"/>
        <v>201</v>
      </c>
      <c r="W60" s="1">
        <f t="shared" si="7"/>
        <v>14.071247279470288</v>
      </c>
      <c r="X60" s="1">
        <f t="shared" si="8"/>
        <v>1.1371994342291372</v>
      </c>
      <c r="Y60" s="1">
        <f t="shared" si="8"/>
        <v>0.07961101713986019</v>
      </c>
      <c r="Z60" s="2" t="s">
        <v>120</v>
      </c>
      <c r="AA60" s="7">
        <v>975</v>
      </c>
    </row>
    <row r="61" spans="1:27" ht="27">
      <c r="A61" s="5" t="s">
        <v>62</v>
      </c>
      <c r="B61" s="1">
        <v>149</v>
      </c>
      <c r="C61" s="1">
        <v>173</v>
      </c>
      <c r="D61" s="1">
        <v>158</v>
      </c>
      <c r="E61" s="1">
        <v>163</v>
      </c>
      <c r="F61" s="1">
        <f t="shared" si="0"/>
        <v>160.75</v>
      </c>
      <c r="G61" s="1">
        <f t="shared" si="1"/>
        <v>10.012492197250394</v>
      </c>
      <c r="H61" s="1">
        <f t="shared" si="2"/>
        <v>0.8561917443408789</v>
      </c>
      <c r="I61" s="1">
        <f t="shared" si="2"/>
        <v>0.05332885324767187</v>
      </c>
      <c r="J61" s="1">
        <v>174</v>
      </c>
      <c r="K61" s="1">
        <v>188</v>
      </c>
      <c r="L61" s="1">
        <v>192</v>
      </c>
      <c r="M61" s="1">
        <v>184</v>
      </c>
      <c r="N61" s="1">
        <f t="shared" si="3"/>
        <v>184.5</v>
      </c>
      <c r="O61" s="1">
        <f t="shared" si="4"/>
        <v>7.724420150837645</v>
      </c>
      <c r="P61" s="1">
        <f t="shared" si="5"/>
        <v>1.1732909379968204</v>
      </c>
      <c r="Q61" s="1">
        <f t="shared" si="5"/>
        <v>0.04912190874936499</v>
      </c>
      <c r="R61" s="1">
        <v>203</v>
      </c>
      <c r="S61" s="1">
        <v>185</v>
      </c>
      <c r="T61" s="1">
        <v>209</v>
      </c>
      <c r="U61" s="1">
        <v>206</v>
      </c>
      <c r="V61" s="1">
        <f t="shared" si="6"/>
        <v>200.75</v>
      </c>
      <c r="W61" s="1">
        <f t="shared" si="7"/>
        <v>10.781929326423912</v>
      </c>
      <c r="X61" s="1">
        <f t="shared" si="8"/>
        <v>1.1357850070721358</v>
      </c>
      <c r="Y61" s="1">
        <f t="shared" si="8"/>
        <v>0.06100101457665579</v>
      </c>
      <c r="Z61" s="2" t="s">
        <v>63</v>
      </c>
      <c r="AA61" s="7">
        <v>995</v>
      </c>
    </row>
    <row r="65" spans="2:27" ht="15">
      <c r="B65" s="23" t="s">
        <v>6</v>
      </c>
      <c r="C65" s="23"/>
      <c r="D65" s="23"/>
      <c r="E65" s="23"/>
      <c r="F65" s="9"/>
      <c r="G65" s="9"/>
      <c r="H65" s="9"/>
      <c r="I65" s="9"/>
      <c r="J65" s="24" t="s">
        <v>7</v>
      </c>
      <c r="K65" s="24"/>
      <c r="L65" s="24"/>
      <c r="M65" s="24"/>
      <c r="N65" s="10"/>
      <c r="O65" s="10"/>
      <c r="P65" s="10"/>
      <c r="Q65" s="10"/>
      <c r="R65" s="25" t="s">
        <v>8</v>
      </c>
      <c r="S65" s="25"/>
      <c r="T65" s="25"/>
      <c r="U65" s="25"/>
      <c r="V65" s="11"/>
      <c r="W65" s="11"/>
      <c r="X65" s="11"/>
      <c r="Y65" s="11"/>
      <c r="AA65" s="6" t="s">
        <v>60</v>
      </c>
    </row>
    <row r="66" spans="1:25" ht="45">
      <c r="A66" s="3"/>
      <c r="B66" s="4">
        <v>1</v>
      </c>
      <c r="C66" s="4">
        <v>2</v>
      </c>
      <c r="D66" s="4">
        <v>3</v>
      </c>
      <c r="E66" s="4">
        <v>4</v>
      </c>
      <c r="F66" s="4" t="s">
        <v>123</v>
      </c>
      <c r="G66" s="4" t="s">
        <v>122</v>
      </c>
      <c r="H66" s="4" t="s">
        <v>124</v>
      </c>
      <c r="I66" s="4" t="s">
        <v>125</v>
      </c>
      <c r="J66" s="4">
        <v>5</v>
      </c>
      <c r="K66" s="4">
        <v>6</v>
      </c>
      <c r="L66" s="4">
        <v>7</v>
      </c>
      <c r="M66" s="4">
        <v>8</v>
      </c>
      <c r="N66" s="4" t="s">
        <v>123</v>
      </c>
      <c r="O66" s="4" t="s">
        <v>122</v>
      </c>
      <c r="P66" s="4" t="s">
        <v>124</v>
      </c>
      <c r="Q66" s="4" t="s">
        <v>125</v>
      </c>
      <c r="R66" s="4">
        <v>9</v>
      </c>
      <c r="S66" s="4">
        <v>10</v>
      </c>
      <c r="T66" s="4">
        <v>11</v>
      </c>
      <c r="U66" s="4">
        <v>12</v>
      </c>
      <c r="V66" s="4" t="s">
        <v>123</v>
      </c>
      <c r="W66" s="4" t="s">
        <v>122</v>
      </c>
      <c r="X66" s="4" t="s">
        <v>124</v>
      </c>
      <c r="Y66" s="4" t="s">
        <v>125</v>
      </c>
    </row>
    <row r="67" spans="1:27" ht="27">
      <c r="A67" s="8" t="s">
        <v>61</v>
      </c>
      <c r="B67" s="1">
        <v>13</v>
      </c>
      <c r="C67" s="1">
        <v>11</v>
      </c>
      <c r="D67" s="1">
        <v>8</v>
      </c>
      <c r="E67" s="1">
        <v>6</v>
      </c>
      <c r="F67" s="1">
        <f>AVERAGE(B67,C67,D67,E67)</f>
        <v>9.5</v>
      </c>
      <c r="G67" s="1">
        <f>STDEV(B67,C67,D67,E67)</f>
        <v>3.1091263510296048</v>
      </c>
      <c r="H67" s="1">
        <f>F67/$F$67</f>
        <v>1</v>
      </c>
      <c r="I67" s="1">
        <f>G67/$F$67</f>
        <v>0.3272764580031163</v>
      </c>
      <c r="J67" s="1">
        <v>8</v>
      </c>
      <c r="K67" s="1">
        <v>10</v>
      </c>
      <c r="L67" s="1">
        <v>12</v>
      </c>
      <c r="M67" s="1">
        <v>12</v>
      </c>
      <c r="N67" s="1">
        <f>AVERAGE(J67,K67,L67,M67)</f>
        <v>10.5</v>
      </c>
      <c r="O67" s="1">
        <f>STDEV(J67,K67,L67,M67)</f>
        <v>1.9148542155126762</v>
      </c>
      <c r="P67" s="1">
        <f>N67/$N$67</f>
        <v>1</v>
      </c>
      <c r="Q67" s="1">
        <f>O67/$N$67</f>
        <v>0.1823670681440644</v>
      </c>
      <c r="R67" s="1">
        <v>9</v>
      </c>
      <c r="S67" s="1">
        <v>7</v>
      </c>
      <c r="T67" s="1">
        <v>6</v>
      </c>
      <c r="U67" s="1">
        <v>8</v>
      </c>
      <c r="V67" s="1">
        <f>AVERAGE(R67,S67,T67,U67)</f>
        <v>7.5</v>
      </c>
      <c r="W67" s="1">
        <f>STDEV(R67,S67,T67,U67)</f>
        <v>1.2909944487358056</v>
      </c>
      <c r="X67" s="1">
        <f>V67/$V$67</f>
        <v>1</v>
      </c>
      <c r="Y67" s="1">
        <f>W67/$V$67</f>
        <v>0.17213259316477408</v>
      </c>
      <c r="Z67" s="2" t="s">
        <v>64</v>
      </c>
      <c r="AA67" s="7">
        <v>10</v>
      </c>
    </row>
    <row r="68" spans="1:27" ht="27">
      <c r="A68" s="8" t="s">
        <v>61</v>
      </c>
      <c r="B68" s="1">
        <v>12</v>
      </c>
      <c r="C68" s="1">
        <v>13</v>
      </c>
      <c r="D68" s="1">
        <v>12</v>
      </c>
      <c r="E68" s="1">
        <v>9</v>
      </c>
      <c r="F68" s="1">
        <f aca="true" t="shared" si="9" ref="F68:F124">AVERAGE(B68,C68,D68,E68)</f>
        <v>11.5</v>
      </c>
      <c r="G68" s="1">
        <f aca="true" t="shared" si="10" ref="G68:G124">STDEV(B68,C68,D68,E68)</f>
        <v>1.7320508075688772</v>
      </c>
      <c r="H68" s="1">
        <f aca="true" t="shared" si="11" ref="H68:I124">F68/$F$67</f>
        <v>1.2105263157894737</v>
      </c>
      <c r="I68" s="1">
        <f t="shared" si="11"/>
        <v>0.18232113763882918</v>
      </c>
      <c r="J68" s="1">
        <v>7</v>
      </c>
      <c r="K68" s="1">
        <v>6</v>
      </c>
      <c r="L68" s="1">
        <v>9</v>
      </c>
      <c r="M68" s="1">
        <v>11</v>
      </c>
      <c r="N68" s="1">
        <f aca="true" t="shared" si="12" ref="N68:N124">AVERAGE(J68,K68,L68,M68)</f>
        <v>8.25</v>
      </c>
      <c r="O68" s="1">
        <f aca="true" t="shared" si="13" ref="O68:O124">STDEV(J68,K68,L68,M68)</f>
        <v>2.217355782608345</v>
      </c>
      <c r="P68" s="1">
        <f aca="true" t="shared" si="14" ref="P68:Q124">N68/$N$67</f>
        <v>0.7857142857142857</v>
      </c>
      <c r="Q68" s="1">
        <f t="shared" si="14"/>
        <v>0.21117674120079477</v>
      </c>
      <c r="R68" s="1">
        <v>13</v>
      </c>
      <c r="S68" s="1">
        <v>12</v>
      </c>
      <c r="T68" s="1">
        <v>9</v>
      </c>
      <c r="U68" s="1">
        <v>7</v>
      </c>
      <c r="V68" s="1">
        <f aca="true" t="shared" si="15" ref="V68:V124">AVERAGE(R68,S68,T68,U68)</f>
        <v>10.25</v>
      </c>
      <c r="W68" s="1">
        <f aca="true" t="shared" si="16" ref="W68:W124">STDEV(R68,S68,T68,U68)</f>
        <v>2.753785273643051</v>
      </c>
      <c r="X68" s="1">
        <f aca="true" t="shared" si="17" ref="X68:Y124">V68/$V$67</f>
        <v>1.3666666666666667</v>
      </c>
      <c r="Y68" s="1">
        <f t="shared" si="17"/>
        <v>0.36717136981907345</v>
      </c>
      <c r="Z68" s="2" t="s">
        <v>65</v>
      </c>
      <c r="AA68" s="7">
        <v>20</v>
      </c>
    </row>
    <row r="69" spans="1:27" ht="27">
      <c r="A69" s="8" t="s">
        <v>61</v>
      </c>
      <c r="B69" s="1">
        <v>11</v>
      </c>
      <c r="C69" s="1">
        <v>9</v>
      </c>
      <c r="D69" s="1">
        <v>7</v>
      </c>
      <c r="E69" s="1">
        <v>7</v>
      </c>
      <c r="F69" s="1">
        <f t="shared" si="9"/>
        <v>8.5</v>
      </c>
      <c r="G69" s="1">
        <f t="shared" si="10"/>
        <v>1.9148542155126762</v>
      </c>
      <c r="H69" s="1">
        <f t="shared" si="11"/>
        <v>0.8947368421052632</v>
      </c>
      <c r="I69" s="1">
        <f t="shared" si="11"/>
        <v>0.2015636016329133</v>
      </c>
      <c r="J69" s="1">
        <v>9</v>
      </c>
      <c r="K69" s="1">
        <v>12</v>
      </c>
      <c r="L69" s="1">
        <v>13</v>
      </c>
      <c r="M69" s="1">
        <v>10</v>
      </c>
      <c r="N69" s="1">
        <f t="shared" si="12"/>
        <v>11</v>
      </c>
      <c r="O69" s="1">
        <f t="shared" si="13"/>
        <v>1.8257418583505538</v>
      </c>
      <c r="P69" s="1">
        <f t="shared" si="14"/>
        <v>1.0476190476190477</v>
      </c>
      <c r="Q69" s="1">
        <f t="shared" si="14"/>
        <v>0.17388017698576702</v>
      </c>
      <c r="R69" s="1">
        <v>8</v>
      </c>
      <c r="S69" s="1">
        <v>6</v>
      </c>
      <c r="T69" s="1">
        <v>7</v>
      </c>
      <c r="U69" s="1">
        <v>10</v>
      </c>
      <c r="V69" s="1">
        <f t="shared" si="15"/>
        <v>7.75</v>
      </c>
      <c r="W69" s="1">
        <f t="shared" si="16"/>
        <v>1.707825127659933</v>
      </c>
      <c r="X69" s="1">
        <f t="shared" si="17"/>
        <v>1.0333333333333334</v>
      </c>
      <c r="Y69" s="1">
        <f t="shared" si="17"/>
        <v>0.2277100170213244</v>
      </c>
      <c r="Z69" s="2" t="s">
        <v>66</v>
      </c>
      <c r="AA69" s="7">
        <v>30</v>
      </c>
    </row>
    <row r="70" spans="1:27" ht="27">
      <c r="A70" s="8" t="s">
        <v>61</v>
      </c>
      <c r="B70" s="1">
        <v>7</v>
      </c>
      <c r="C70" s="1">
        <v>10</v>
      </c>
      <c r="D70" s="1">
        <v>12</v>
      </c>
      <c r="E70" s="1">
        <v>13</v>
      </c>
      <c r="F70" s="1">
        <f t="shared" si="9"/>
        <v>10.5</v>
      </c>
      <c r="G70" s="1">
        <f t="shared" si="10"/>
        <v>2.6457513110645907</v>
      </c>
      <c r="H70" s="1">
        <f t="shared" si="11"/>
        <v>1.105263157894737</v>
      </c>
      <c r="I70" s="1">
        <f t="shared" si="11"/>
        <v>0.278500138006799</v>
      </c>
      <c r="J70" s="1">
        <v>11</v>
      </c>
      <c r="K70" s="1">
        <v>8</v>
      </c>
      <c r="L70" s="1">
        <v>6</v>
      </c>
      <c r="M70" s="1">
        <v>7</v>
      </c>
      <c r="N70" s="1">
        <f t="shared" si="12"/>
        <v>8</v>
      </c>
      <c r="O70" s="1">
        <f t="shared" si="13"/>
        <v>2.160246899469287</v>
      </c>
      <c r="P70" s="1">
        <f t="shared" si="14"/>
        <v>0.7619047619047619</v>
      </c>
      <c r="Q70" s="1">
        <f t="shared" si="14"/>
        <v>0.2057377999494559</v>
      </c>
      <c r="R70" s="1">
        <v>11</v>
      </c>
      <c r="S70" s="1">
        <v>12</v>
      </c>
      <c r="T70" s="1">
        <v>11</v>
      </c>
      <c r="U70" s="1">
        <v>9</v>
      </c>
      <c r="V70" s="1">
        <f t="shared" si="15"/>
        <v>10.75</v>
      </c>
      <c r="W70" s="1">
        <f t="shared" si="16"/>
        <v>1.2583057392117916</v>
      </c>
      <c r="X70" s="1">
        <f t="shared" si="17"/>
        <v>1.4333333333333333</v>
      </c>
      <c r="Y70" s="1">
        <f t="shared" si="17"/>
        <v>0.16777409856157222</v>
      </c>
      <c r="Z70" s="2" t="s">
        <v>67</v>
      </c>
      <c r="AA70" s="7">
        <v>40</v>
      </c>
    </row>
    <row r="71" spans="1:27" ht="27">
      <c r="A71" s="8" t="s">
        <v>61</v>
      </c>
      <c r="B71" s="1">
        <v>10</v>
      </c>
      <c r="C71" s="1">
        <v>13</v>
      </c>
      <c r="D71" s="1">
        <v>13</v>
      </c>
      <c r="E71" s="1">
        <v>10</v>
      </c>
      <c r="F71" s="1">
        <f t="shared" si="9"/>
        <v>11.5</v>
      </c>
      <c r="G71" s="1">
        <f t="shared" si="10"/>
        <v>1.7320508075688772</v>
      </c>
      <c r="H71" s="1">
        <f t="shared" si="11"/>
        <v>1.2105263157894737</v>
      </c>
      <c r="I71" s="1">
        <f t="shared" si="11"/>
        <v>0.18232113763882918</v>
      </c>
      <c r="J71" s="1">
        <v>7</v>
      </c>
      <c r="K71" s="1">
        <v>6</v>
      </c>
      <c r="L71" s="1">
        <v>8</v>
      </c>
      <c r="M71" s="1">
        <v>12</v>
      </c>
      <c r="N71" s="1">
        <f t="shared" si="12"/>
        <v>8.25</v>
      </c>
      <c r="O71" s="1">
        <f t="shared" si="13"/>
        <v>2.6299556396765835</v>
      </c>
      <c r="P71" s="1">
        <f t="shared" si="14"/>
        <v>0.7857142857142857</v>
      </c>
      <c r="Q71" s="1">
        <f t="shared" si="14"/>
        <v>0.2504719656834841</v>
      </c>
      <c r="R71" s="1">
        <v>13</v>
      </c>
      <c r="S71" s="1">
        <v>10</v>
      </c>
      <c r="T71" s="1">
        <v>7</v>
      </c>
      <c r="U71" s="1">
        <v>6</v>
      </c>
      <c r="V71" s="1">
        <f t="shared" si="15"/>
        <v>9</v>
      </c>
      <c r="W71" s="1">
        <f t="shared" si="16"/>
        <v>3.1622776601683795</v>
      </c>
      <c r="X71" s="1">
        <f t="shared" si="17"/>
        <v>1.2</v>
      </c>
      <c r="Y71" s="1">
        <f t="shared" si="17"/>
        <v>0.42163702135578396</v>
      </c>
      <c r="Z71" s="2" t="s">
        <v>68</v>
      </c>
      <c r="AA71" s="7">
        <v>50</v>
      </c>
    </row>
    <row r="72" spans="1:27" ht="27">
      <c r="A72" s="8" t="s">
        <v>61</v>
      </c>
      <c r="B72" s="1">
        <v>11</v>
      </c>
      <c r="C72" s="1">
        <v>7</v>
      </c>
      <c r="D72" s="1">
        <v>7</v>
      </c>
      <c r="E72" s="1">
        <v>8</v>
      </c>
      <c r="F72" s="1">
        <f t="shared" si="9"/>
        <v>8.25</v>
      </c>
      <c r="G72" s="1">
        <f t="shared" si="10"/>
        <v>1.8929694486000912</v>
      </c>
      <c r="H72" s="1">
        <f t="shared" si="11"/>
        <v>0.868421052631579</v>
      </c>
      <c r="I72" s="1">
        <f t="shared" si="11"/>
        <v>0.19925994195790434</v>
      </c>
      <c r="J72" s="1">
        <v>11</v>
      </c>
      <c r="K72" s="1">
        <v>13</v>
      </c>
      <c r="L72" s="1">
        <v>11</v>
      </c>
      <c r="M72" s="1">
        <v>8</v>
      </c>
      <c r="N72" s="1">
        <f t="shared" si="12"/>
        <v>10.75</v>
      </c>
      <c r="O72" s="1">
        <f t="shared" si="13"/>
        <v>2.0615528128088303</v>
      </c>
      <c r="P72" s="1">
        <f t="shared" si="14"/>
        <v>1.0238095238095237</v>
      </c>
      <c r="Q72" s="1">
        <f t="shared" si="14"/>
        <v>0.1963383631246505</v>
      </c>
      <c r="R72" s="1">
        <v>7</v>
      </c>
      <c r="S72" s="1">
        <v>7</v>
      </c>
      <c r="T72" s="1">
        <v>10</v>
      </c>
      <c r="U72" s="1">
        <v>12</v>
      </c>
      <c r="V72" s="1">
        <f t="shared" si="15"/>
        <v>9</v>
      </c>
      <c r="W72" s="1">
        <f t="shared" si="16"/>
        <v>2.449489742783178</v>
      </c>
      <c r="X72" s="1">
        <f t="shared" si="17"/>
        <v>1.2</v>
      </c>
      <c r="Y72" s="1">
        <f t="shared" si="17"/>
        <v>0.3265986323710904</v>
      </c>
      <c r="Z72" s="2" t="s">
        <v>69</v>
      </c>
      <c r="AA72" s="7">
        <v>60</v>
      </c>
    </row>
    <row r="73" spans="1:27" ht="27">
      <c r="A73" s="8" t="s">
        <v>61</v>
      </c>
      <c r="B73" s="1">
        <v>12</v>
      </c>
      <c r="C73" s="1">
        <v>13</v>
      </c>
      <c r="D73" s="1">
        <v>11</v>
      </c>
      <c r="E73" s="1">
        <v>8</v>
      </c>
      <c r="F73" s="1">
        <f t="shared" si="9"/>
        <v>11</v>
      </c>
      <c r="G73" s="1">
        <f t="shared" si="10"/>
        <v>2.160246899469287</v>
      </c>
      <c r="H73" s="1">
        <f t="shared" si="11"/>
        <v>1.1578947368421053</v>
      </c>
      <c r="I73" s="1">
        <f t="shared" si="11"/>
        <v>0.22739441047045125</v>
      </c>
      <c r="J73" s="1">
        <v>6</v>
      </c>
      <c r="K73" s="1">
        <v>8</v>
      </c>
      <c r="L73" s="1">
        <v>10</v>
      </c>
      <c r="M73" s="1">
        <v>12</v>
      </c>
      <c r="N73" s="1">
        <f t="shared" si="12"/>
        <v>9</v>
      </c>
      <c r="O73" s="1">
        <f t="shared" si="13"/>
        <v>2.581988897471611</v>
      </c>
      <c r="P73" s="1">
        <f t="shared" si="14"/>
        <v>0.8571428571428571</v>
      </c>
      <c r="Q73" s="1">
        <f t="shared" si="14"/>
        <v>0.24590370452110583</v>
      </c>
      <c r="R73" s="1">
        <v>12</v>
      </c>
      <c r="S73" s="1">
        <v>10</v>
      </c>
      <c r="T73" s="1">
        <v>7</v>
      </c>
      <c r="U73" s="1">
        <v>6</v>
      </c>
      <c r="V73" s="1">
        <f t="shared" si="15"/>
        <v>8.75</v>
      </c>
      <c r="W73" s="1">
        <f t="shared" si="16"/>
        <v>2.753785273643051</v>
      </c>
      <c r="X73" s="1">
        <f t="shared" si="17"/>
        <v>1.1666666666666667</v>
      </c>
      <c r="Y73" s="1">
        <f t="shared" si="17"/>
        <v>0.36717136981907345</v>
      </c>
      <c r="Z73" s="2" t="s">
        <v>70</v>
      </c>
      <c r="AA73" s="7">
        <v>70</v>
      </c>
    </row>
    <row r="74" spans="1:27" ht="27">
      <c r="A74" s="8" t="s">
        <v>61</v>
      </c>
      <c r="B74" s="1">
        <v>8</v>
      </c>
      <c r="C74" s="1">
        <v>7</v>
      </c>
      <c r="D74" s="1">
        <v>8</v>
      </c>
      <c r="E74" s="1">
        <v>10</v>
      </c>
      <c r="F74" s="1">
        <f t="shared" si="9"/>
        <v>8.25</v>
      </c>
      <c r="G74" s="1">
        <f t="shared" si="10"/>
        <v>1.2583057392117916</v>
      </c>
      <c r="H74" s="1">
        <f t="shared" si="11"/>
        <v>0.868421052631579</v>
      </c>
      <c r="I74" s="1">
        <f t="shared" si="11"/>
        <v>0.13245323570650439</v>
      </c>
      <c r="J74" s="1">
        <v>13</v>
      </c>
      <c r="K74" s="1">
        <v>12</v>
      </c>
      <c r="L74" s="1">
        <v>10</v>
      </c>
      <c r="M74" s="1">
        <v>7</v>
      </c>
      <c r="N74" s="1">
        <f t="shared" si="12"/>
        <v>10.5</v>
      </c>
      <c r="O74" s="1">
        <f t="shared" si="13"/>
        <v>2.6457513110645907</v>
      </c>
      <c r="P74" s="1">
        <f t="shared" si="14"/>
        <v>1</v>
      </c>
      <c r="Q74" s="1">
        <f t="shared" si="14"/>
        <v>0.25197631533948484</v>
      </c>
      <c r="R74" s="1">
        <v>7</v>
      </c>
      <c r="S74" s="1">
        <v>8</v>
      </c>
      <c r="T74" s="1">
        <v>11</v>
      </c>
      <c r="U74" s="1">
        <v>13</v>
      </c>
      <c r="V74" s="1">
        <f t="shared" si="15"/>
        <v>9.75</v>
      </c>
      <c r="W74" s="1">
        <f t="shared" si="16"/>
        <v>2.753785273643051</v>
      </c>
      <c r="X74" s="1">
        <f t="shared" si="17"/>
        <v>1.3</v>
      </c>
      <c r="Y74" s="1">
        <f t="shared" si="17"/>
        <v>0.36717136981907345</v>
      </c>
      <c r="Z74" s="2" t="s">
        <v>71</v>
      </c>
      <c r="AA74" s="7">
        <v>80</v>
      </c>
    </row>
    <row r="75" spans="1:27" ht="27">
      <c r="A75" s="8" t="s">
        <v>61</v>
      </c>
      <c r="B75" s="1">
        <v>11</v>
      </c>
      <c r="C75" s="1">
        <v>7</v>
      </c>
      <c r="D75" s="1">
        <v>7</v>
      </c>
      <c r="E75" s="1">
        <v>9</v>
      </c>
      <c r="F75" s="1">
        <f t="shared" si="9"/>
        <v>8.5</v>
      </c>
      <c r="G75" s="1">
        <f t="shared" si="10"/>
        <v>1.9148542155126762</v>
      </c>
      <c r="H75" s="1">
        <f t="shared" si="11"/>
        <v>0.8947368421052632</v>
      </c>
      <c r="I75" s="1">
        <f t="shared" si="11"/>
        <v>0.2015636016329133</v>
      </c>
      <c r="J75" s="1">
        <v>12</v>
      </c>
      <c r="K75" s="1">
        <v>12</v>
      </c>
      <c r="L75" s="1">
        <v>11</v>
      </c>
      <c r="M75" s="1">
        <v>8</v>
      </c>
      <c r="N75" s="1">
        <f t="shared" si="12"/>
        <v>10.75</v>
      </c>
      <c r="O75" s="1">
        <f t="shared" si="13"/>
        <v>1.8929694486000912</v>
      </c>
      <c r="P75" s="1">
        <f t="shared" si="14"/>
        <v>1.0238095238095237</v>
      </c>
      <c r="Q75" s="1">
        <f t="shared" si="14"/>
        <v>0.18028280462858012</v>
      </c>
      <c r="R75" s="1">
        <v>6</v>
      </c>
      <c r="S75" s="1">
        <v>7</v>
      </c>
      <c r="T75" s="1">
        <v>10</v>
      </c>
      <c r="U75" s="1">
        <v>12</v>
      </c>
      <c r="V75" s="1">
        <f t="shared" si="15"/>
        <v>8.75</v>
      </c>
      <c r="W75" s="1">
        <f t="shared" si="16"/>
        <v>2.753785273643051</v>
      </c>
      <c r="X75" s="1">
        <f t="shared" si="17"/>
        <v>1.1666666666666667</v>
      </c>
      <c r="Y75" s="1">
        <f t="shared" si="17"/>
        <v>0.36717136981907345</v>
      </c>
      <c r="Z75" s="2" t="s">
        <v>72</v>
      </c>
      <c r="AA75" s="7">
        <v>90</v>
      </c>
    </row>
    <row r="76" spans="1:27" ht="27">
      <c r="A76" s="8" t="s">
        <v>61</v>
      </c>
      <c r="B76" s="1">
        <v>7</v>
      </c>
      <c r="C76" s="1">
        <v>8</v>
      </c>
      <c r="D76" s="1">
        <v>11</v>
      </c>
      <c r="E76" s="1">
        <v>13</v>
      </c>
      <c r="F76" s="1">
        <f t="shared" si="9"/>
        <v>9.75</v>
      </c>
      <c r="G76" s="1">
        <f t="shared" si="10"/>
        <v>2.753785273643051</v>
      </c>
      <c r="H76" s="1">
        <f t="shared" si="11"/>
        <v>1.0263157894736843</v>
      </c>
      <c r="I76" s="1">
        <f t="shared" si="11"/>
        <v>0.2898721340676896</v>
      </c>
      <c r="J76" s="1">
        <v>12</v>
      </c>
      <c r="K76" s="1">
        <v>9</v>
      </c>
      <c r="L76" s="1">
        <v>7</v>
      </c>
      <c r="M76" s="1">
        <v>6</v>
      </c>
      <c r="N76" s="1">
        <f t="shared" si="12"/>
        <v>8.5</v>
      </c>
      <c r="O76" s="1">
        <f t="shared" si="13"/>
        <v>2.6457513110645907</v>
      </c>
      <c r="P76" s="1">
        <f t="shared" si="14"/>
        <v>0.8095238095238095</v>
      </c>
      <c r="Q76" s="1">
        <f t="shared" si="14"/>
        <v>0.25197631533948484</v>
      </c>
      <c r="R76" s="1">
        <v>9</v>
      </c>
      <c r="S76" s="1">
        <v>11</v>
      </c>
      <c r="T76" s="1">
        <v>13</v>
      </c>
      <c r="U76" s="1">
        <v>11</v>
      </c>
      <c r="V76" s="1">
        <f t="shared" si="15"/>
        <v>11</v>
      </c>
      <c r="W76" s="1">
        <f t="shared" si="16"/>
        <v>1.632993161855452</v>
      </c>
      <c r="X76" s="1">
        <f t="shared" si="17"/>
        <v>1.4666666666666666</v>
      </c>
      <c r="Y76" s="1">
        <f t="shared" si="17"/>
        <v>0.21773242158072695</v>
      </c>
      <c r="Z76" s="2" t="s">
        <v>73</v>
      </c>
      <c r="AA76" s="7">
        <v>100</v>
      </c>
    </row>
    <row r="77" spans="1:27" ht="27">
      <c r="A77" s="8" t="s">
        <v>61</v>
      </c>
      <c r="B77" s="1">
        <v>7</v>
      </c>
      <c r="C77" s="1">
        <v>11</v>
      </c>
      <c r="D77" s="1">
        <v>13</v>
      </c>
      <c r="E77" s="1">
        <v>13</v>
      </c>
      <c r="F77" s="1">
        <f t="shared" si="9"/>
        <v>11</v>
      </c>
      <c r="G77" s="1">
        <f t="shared" si="10"/>
        <v>2.8284271247461903</v>
      </c>
      <c r="H77" s="1">
        <f t="shared" si="11"/>
        <v>1.1578947368421053</v>
      </c>
      <c r="I77" s="1">
        <f t="shared" si="11"/>
        <v>0.2977291710259148</v>
      </c>
      <c r="J77" s="1">
        <v>10</v>
      </c>
      <c r="K77" s="1">
        <v>7</v>
      </c>
      <c r="L77" s="1">
        <v>6</v>
      </c>
      <c r="M77" s="1">
        <v>8</v>
      </c>
      <c r="N77" s="1">
        <f t="shared" si="12"/>
        <v>7.75</v>
      </c>
      <c r="O77" s="1">
        <f t="shared" si="13"/>
        <v>1.707825127659933</v>
      </c>
      <c r="P77" s="1">
        <f t="shared" si="14"/>
        <v>0.7380952380952381</v>
      </c>
      <c r="Q77" s="1">
        <f t="shared" si="14"/>
        <v>0.16265001215808886</v>
      </c>
      <c r="R77" s="1">
        <v>11</v>
      </c>
      <c r="S77" s="1">
        <v>13</v>
      </c>
      <c r="T77" s="1">
        <v>12</v>
      </c>
      <c r="U77" s="1">
        <v>8</v>
      </c>
      <c r="V77" s="1">
        <f t="shared" si="15"/>
        <v>11</v>
      </c>
      <c r="W77" s="1">
        <f t="shared" si="16"/>
        <v>2.160246899469287</v>
      </c>
      <c r="X77" s="1">
        <f t="shared" si="17"/>
        <v>1.4666666666666666</v>
      </c>
      <c r="Y77" s="1">
        <f t="shared" si="17"/>
        <v>0.28803291992923824</v>
      </c>
      <c r="Z77" s="2" t="s">
        <v>74</v>
      </c>
      <c r="AA77" s="7">
        <v>110</v>
      </c>
    </row>
    <row r="78" spans="1:27" ht="27">
      <c r="A78" s="8" t="s">
        <v>61</v>
      </c>
      <c r="B78" s="1">
        <v>7</v>
      </c>
      <c r="C78" s="1">
        <v>9</v>
      </c>
      <c r="D78" s="1">
        <v>13</v>
      </c>
      <c r="E78" s="1">
        <v>13</v>
      </c>
      <c r="F78" s="1">
        <f t="shared" si="9"/>
        <v>10.5</v>
      </c>
      <c r="G78" s="1">
        <f t="shared" si="10"/>
        <v>3</v>
      </c>
      <c r="H78" s="1">
        <f t="shared" si="11"/>
        <v>1.105263157894737</v>
      </c>
      <c r="I78" s="1">
        <f t="shared" si="11"/>
        <v>0.3157894736842105</v>
      </c>
      <c r="J78" s="1">
        <v>10</v>
      </c>
      <c r="K78" s="1">
        <v>6</v>
      </c>
      <c r="L78" s="1">
        <v>6</v>
      </c>
      <c r="M78" s="1">
        <v>9</v>
      </c>
      <c r="N78" s="1">
        <f t="shared" si="12"/>
        <v>7.75</v>
      </c>
      <c r="O78" s="1">
        <f t="shared" si="13"/>
        <v>2.0615528128088303</v>
      </c>
      <c r="P78" s="1">
        <f t="shared" si="14"/>
        <v>0.7380952380952381</v>
      </c>
      <c r="Q78" s="1">
        <f t="shared" si="14"/>
        <v>0.1963383631246505</v>
      </c>
      <c r="R78" s="1">
        <v>12</v>
      </c>
      <c r="S78" s="1">
        <v>13</v>
      </c>
      <c r="T78" s="1">
        <v>10</v>
      </c>
      <c r="U78" s="1">
        <v>7</v>
      </c>
      <c r="V78" s="1">
        <f t="shared" si="15"/>
        <v>10.5</v>
      </c>
      <c r="W78" s="1">
        <f t="shared" si="16"/>
        <v>2.6457513110645907</v>
      </c>
      <c r="X78" s="1">
        <f t="shared" si="17"/>
        <v>1.4</v>
      </c>
      <c r="Y78" s="1">
        <f t="shared" si="17"/>
        <v>0.35276684147527876</v>
      </c>
      <c r="Z78" s="2" t="s">
        <v>75</v>
      </c>
      <c r="AA78" s="7">
        <v>120</v>
      </c>
    </row>
    <row r="79" spans="1:27" ht="27">
      <c r="A79" s="8" t="s">
        <v>61</v>
      </c>
      <c r="B79" s="1">
        <v>7</v>
      </c>
      <c r="C79" s="1">
        <v>11</v>
      </c>
      <c r="D79" s="1">
        <v>14</v>
      </c>
      <c r="E79" s="1">
        <v>12</v>
      </c>
      <c r="F79" s="1">
        <f t="shared" si="9"/>
        <v>11</v>
      </c>
      <c r="G79" s="1">
        <f t="shared" si="10"/>
        <v>2.943920288775949</v>
      </c>
      <c r="H79" s="1">
        <f t="shared" si="11"/>
        <v>1.1578947368421053</v>
      </c>
      <c r="I79" s="1">
        <f t="shared" si="11"/>
        <v>0.309886346186942</v>
      </c>
      <c r="J79" s="1">
        <v>9</v>
      </c>
      <c r="K79" s="1">
        <v>6</v>
      </c>
      <c r="L79" s="1">
        <v>7</v>
      </c>
      <c r="M79" s="1">
        <v>11</v>
      </c>
      <c r="N79" s="1">
        <f t="shared" si="12"/>
        <v>8.25</v>
      </c>
      <c r="O79" s="1">
        <f t="shared" si="13"/>
        <v>2.217355782608345</v>
      </c>
      <c r="P79" s="1">
        <f t="shared" si="14"/>
        <v>0.7857142857142857</v>
      </c>
      <c r="Q79" s="1">
        <f t="shared" si="14"/>
        <v>0.21117674120079477</v>
      </c>
      <c r="R79" s="1">
        <v>13</v>
      </c>
      <c r="S79" s="1">
        <v>11</v>
      </c>
      <c r="T79" s="1">
        <v>8</v>
      </c>
      <c r="U79" s="1">
        <v>6</v>
      </c>
      <c r="V79" s="1">
        <f t="shared" si="15"/>
        <v>9.5</v>
      </c>
      <c r="W79" s="1">
        <f t="shared" si="16"/>
        <v>3.1091263510296048</v>
      </c>
      <c r="X79" s="1">
        <f t="shared" si="17"/>
        <v>1.2666666666666666</v>
      </c>
      <c r="Y79" s="1">
        <f t="shared" si="17"/>
        <v>0.4145501801372806</v>
      </c>
      <c r="Z79" s="2" t="s">
        <v>76</v>
      </c>
      <c r="AA79" s="7">
        <v>130</v>
      </c>
    </row>
    <row r="80" spans="1:27" ht="27">
      <c r="A80" s="8" t="s">
        <v>61</v>
      </c>
      <c r="B80" s="1">
        <v>6</v>
      </c>
      <c r="C80" s="1">
        <v>8</v>
      </c>
      <c r="D80" s="1">
        <v>11</v>
      </c>
      <c r="E80" s="1">
        <v>13</v>
      </c>
      <c r="F80" s="1">
        <f t="shared" si="9"/>
        <v>9.5</v>
      </c>
      <c r="G80" s="1">
        <f t="shared" si="10"/>
        <v>3.1091263510296048</v>
      </c>
      <c r="H80" s="1">
        <f t="shared" si="11"/>
        <v>1</v>
      </c>
      <c r="I80" s="1">
        <f t="shared" si="11"/>
        <v>0.3272764580031163</v>
      </c>
      <c r="J80" s="1">
        <v>12</v>
      </c>
      <c r="K80" s="1">
        <v>10</v>
      </c>
      <c r="L80" s="1">
        <v>6</v>
      </c>
      <c r="M80" s="1">
        <v>6</v>
      </c>
      <c r="N80" s="1">
        <f t="shared" si="12"/>
        <v>8.5</v>
      </c>
      <c r="O80" s="1">
        <f t="shared" si="13"/>
        <v>3</v>
      </c>
      <c r="P80" s="1">
        <f t="shared" si="14"/>
        <v>0.8095238095238095</v>
      </c>
      <c r="Q80" s="1">
        <f t="shared" si="14"/>
        <v>0.2857142857142857</v>
      </c>
      <c r="R80" s="1">
        <v>9</v>
      </c>
      <c r="S80" s="1">
        <v>11</v>
      </c>
      <c r="T80" s="1">
        <v>13</v>
      </c>
      <c r="U80" s="1">
        <v>10</v>
      </c>
      <c r="V80" s="1">
        <f t="shared" si="15"/>
        <v>10.75</v>
      </c>
      <c r="W80" s="1">
        <f t="shared" si="16"/>
        <v>1.707825127659933</v>
      </c>
      <c r="X80" s="1">
        <f t="shared" si="17"/>
        <v>1.4333333333333333</v>
      </c>
      <c r="Y80" s="1">
        <f t="shared" si="17"/>
        <v>0.2277100170213244</v>
      </c>
      <c r="Z80" s="2" t="s">
        <v>77</v>
      </c>
      <c r="AA80" s="7">
        <v>140</v>
      </c>
    </row>
    <row r="81" spans="1:27" ht="27">
      <c r="A81" s="8" t="s">
        <v>61</v>
      </c>
      <c r="B81" s="1">
        <v>11</v>
      </c>
      <c r="C81" s="1">
        <v>12</v>
      </c>
      <c r="D81" s="1">
        <v>13</v>
      </c>
      <c r="E81" s="1">
        <v>10</v>
      </c>
      <c r="F81" s="1">
        <f t="shared" si="9"/>
        <v>11.5</v>
      </c>
      <c r="G81" s="1">
        <f t="shared" si="10"/>
        <v>1.2909944487358056</v>
      </c>
      <c r="H81" s="1">
        <f t="shared" si="11"/>
        <v>1.2105263157894737</v>
      </c>
      <c r="I81" s="1">
        <f t="shared" si="11"/>
        <v>0.13589415249850587</v>
      </c>
      <c r="J81" s="1">
        <v>7</v>
      </c>
      <c r="K81" s="1">
        <v>6</v>
      </c>
      <c r="L81" s="1">
        <v>8</v>
      </c>
      <c r="M81" s="1">
        <v>11</v>
      </c>
      <c r="N81" s="1">
        <f t="shared" si="12"/>
        <v>8</v>
      </c>
      <c r="O81" s="1">
        <f t="shared" si="13"/>
        <v>2.160246899469287</v>
      </c>
      <c r="P81" s="1">
        <f t="shared" si="14"/>
        <v>0.7619047619047619</v>
      </c>
      <c r="Q81" s="1">
        <f t="shared" si="14"/>
        <v>0.2057377999494559</v>
      </c>
      <c r="R81" s="1">
        <v>13</v>
      </c>
      <c r="S81" s="1">
        <v>11</v>
      </c>
      <c r="T81" s="1">
        <v>8</v>
      </c>
      <c r="U81" s="1">
        <v>6</v>
      </c>
      <c r="V81" s="1">
        <f t="shared" si="15"/>
        <v>9.5</v>
      </c>
      <c r="W81" s="1">
        <f t="shared" si="16"/>
        <v>3.1091263510296048</v>
      </c>
      <c r="X81" s="1">
        <f t="shared" si="17"/>
        <v>1.2666666666666666</v>
      </c>
      <c r="Y81" s="1">
        <f t="shared" si="17"/>
        <v>0.4145501801372806</v>
      </c>
      <c r="Z81" s="2" t="s">
        <v>78</v>
      </c>
      <c r="AA81" s="7">
        <v>150</v>
      </c>
    </row>
    <row r="82" spans="1:27" ht="27">
      <c r="A82" s="8" t="s">
        <v>61</v>
      </c>
      <c r="B82" s="1">
        <v>6</v>
      </c>
      <c r="C82" s="1">
        <v>8</v>
      </c>
      <c r="D82" s="1">
        <v>11</v>
      </c>
      <c r="E82" s="1">
        <v>11</v>
      </c>
      <c r="F82" s="1">
        <f t="shared" si="9"/>
        <v>9</v>
      </c>
      <c r="G82" s="1">
        <f t="shared" si="10"/>
        <v>2.449489742783178</v>
      </c>
      <c r="H82" s="1">
        <f t="shared" si="11"/>
        <v>0.9473684210526315</v>
      </c>
      <c r="I82" s="1">
        <f t="shared" si="11"/>
        <v>0.257841025556124</v>
      </c>
      <c r="J82" s="1">
        <v>10</v>
      </c>
      <c r="K82" s="1">
        <v>6</v>
      </c>
      <c r="L82" s="1">
        <v>5</v>
      </c>
      <c r="M82" s="1">
        <v>6</v>
      </c>
      <c r="N82" s="1">
        <f t="shared" si="12"/>
        <v>6.75</v>
      </c>
      <c r="O82" s="1">
        <f t="shared" si="13"/>
        <v>2.217355782608345</v>
      </c>
      <c r="P82" s="1">
        <f t="shared" si="14"/>
        <v>0.6428571428571429</v>
      </c>
      <c r="Q82" s="1">
        <f t="shared" si="14"/>
        <v>0.21117674120079477</v>
      </c>
      <c r="R82" s="1">
        <v>9</v>
      </c>
      <c r="S82" s="1">
        <v>11</v>
      </c>
      <c r="T82" s="1">
        <v>11</v>
      </c>
      <c r="U82" s="1">
        <v>9</v>
      </c>
      <c r="V82" s="1">
        <f t="shared" si="15"/>
        <v>10</v>
      </c>
      <c r="W82" s="1">
        <f t="shared" si="16"/>
        <v>1.1547005383792515</v>
      </c>
      <c r="X82" s="1">
        <f t="shared" si="17"/>
        <v>1.3333333333333333</v>
      </c>
      <c r="Y82" s="1">
        <f t="shared" si="17"/>
        <v>0.1539600717839002</v>
      </c>
      <c r="Z82" s="2" t="s">
        <v>79</v>
      </c>
      <c r="AA82" s="7">
        <v>155</v>
      </c>
    </row>
    <row r="83" spans="1:27" ht="27">
      <c r="A83" s="8" t="s">
        <v>61</v>
      </c>
      <c r="B83" s="1">
        <v>11</v>
      </c>
      <c r="C83" s="1">
        <v>13</v>
      </c>
      <c r="D83" s="1">
        <v>14</v>
      </c>
      <c r="E83" s="1">
        <v>12</v>
      </c>
      <c r="F83" s="1">
        <f t="shared" si="9"/>
        <v>12.5</v>
      </c>
      <c r="G83" s="1">
        <f t="shared" si="10"/>
        <v>1.2909944487358056</v>
      </c>
      <c r="H83" s="1">
        <f t="shared" si="11"/>
        <v>1.3157894736842106</v>
      </c>
      <c r="I83" s="1">
        <f t="shared" si="11"/>
        <v>0.13589415249850587</v>
      </c>
      <c r="J83" s="1">
        <v>9</v>
      </c>
      <c r="K83" s="1">
        <v>7</v>
      </c>
      <c r="L83" s="1">
        <v>7</v>
      </c>
      <c r="M83" s="1">
        <v>9</v>
      </c>
      <c r="N83" s="1">
        <f t="shared" si="12"/>
        <v>8</v>
      </c>
      <c r="O83" s="1">
        <f t="shared" si="13"/>
        <v>1.1547005383792515</v>
      </c>
      <c r="P83" s="1">
        <f t="shared" si="14"/>
        <v>0.7619047619047619</v>
      </c>
      <c r="Q83" s="1">
        <f t="shared" si="14"/>
        <v>0.109971479845643</v>
      </c>
      <c r="R83" s="1">
        <v>12</v>
      </c>
      <c r="S83" s="1">
        <v>13</v>
      </c>
      <c r="T83" s="1">
        <v>12</v>
      </c>
      <c r="U83" s="1">
        <v>10</v>
      </c>
      <c r="V83" s="1">
        <f t="shared" si="15"/>
        <v>11.75</v>
      </c>
      <c r="W83" s="1">
        <f t="shared" si="16"/>
        <v>1.2583057392117916</v>
      </c>
      <c r="X83" s="1">
        <f t="shared" si="17"/>
        <v>1.5666666666666667</v>
      </c>
      <c r="Y83" s="1">
        <f t="shared" si="17"/>
        <v>0.16777409856157222</v>
      </c>
      <c r="Z83" s="2" t="s">
        <v>80</v>
      </c>
      <c r="AA83" s="7">
        <v>175</v>
      </c>
    </row>
    <row r="84" spans="1:27" ht="27">
      <c r="A84" s="8" t="s">
        <v>61</v>
      </c>
      <c r="B84" s="1">
        <v>7</v>
      </c>
      <c r="C84" s="1">
        <v>7</v>
      </c>
      <c r="D84" s="1">
        <v>10</v>
      </c>
      <c r="E84" s="1">
        <v>13</v>
      </c>
      <c r="F84" s="1">
        <f t="shared" si="9"/>
        <v>9.25</v>
      </c>
      <c r="G84" s="1">
        <f t="shared" si="10"/>
        <v>2.8722813232690143</v>
      </c>
      <c r="H84" s="1">
        <f t="shared" si="11"/>
        <v>0.9736842105263158</v>
      </c>
      <c r="I84" s="1">
        <f t="shared" si="11"/>
        <v>0.3023454024493699</v>
      </c>
      <c r="J84" s="1">
        <v>13</v>
      </c>
      <c r="K84" s="1">
        <v>12</v>
      </c>
      <c r="L84" s="1">
        <v>9</v>
      </c>
      <c r="M84" s="1">
        <v>6</v>
      </c>
      <c r="N84" s="1">
        <f t="shared" si="12"/>
        <v>10</v>
      </c>
      <c r="O84" s="1">
        <f t="shared" si="13"/>
        <v>3.1622776601683795</v>
      </c>
      <c r="P84" s="1">
        <f t="shared" si="14"/>
        <v>0.9523809523809523</v>
      </c>
      <c r="Q84" s="1">
        <f t="shared" si="14"/>
        <v>0.3011693009684171</v>
      </c>
      <c r="R84" s="1">
        <v>7</v>
      </c>
      <c r="S84" s="1">
        <v>10</v>
      </c>
      <c r="T84" s="1">
        <v>12</v>
      </c>
      <c r="U84" s="1">
        <v>12</v>
      </c>
      <c r="V84" s="1">
        <f t="shared" si="15"/>
        <v>10.25</v>
      </c>
      <c r="W84" s="1">
        <f t="shared" si="16"/>
        <v>2.362907813126304</v>
      </c>
      <c r="X84" s="1">
        <f t="shared" si="17"/>
        <v>1.3666666666666667</v>
      </c>
      <c r="Y84" s="1">
        <f t="shared" si="17"/>
        <v>0.3150543750835072</v>
      </c>
      <c r="Z84" s="2" t="s">
        <v>81</v>
      </c>
      <c r="AA84" s="7">
        <v>195</v>
      </c>
    </row>
    <row r="85" spans="1:27" ht="27">
      <c r="A85" s="8" t="s">
        <v>61</v>
      </c>
      <c r="B85" s="1">
        <v>7</v>
      </c>
      <c r="C85" s="1">
        <v>7</v>
      </c>
      <c r="D85" s="1">
        <v>10</v>
      </c>
      <c r="E85" s="1">
        <v>13</v>
      </c>
      <c r="F85" s="1">
        <f t="shared" si="9"/>
        <v>9.25</v>
      </c>
      <c r="G85" s="1">
        <f t="shared" si="10"/>
        <v>2.8722813232690143</v>
      </c>
      <c r="H85" s="1">
        <f t="shared" si="11"/>
        <v>0.9736842105263158</v>
      </c>
      <c r="I85" s="1">
        <f t="shared" si="11"/>
        <v>0.3023454024493699</v>
      </c>
      <c r="J85" s="1">
        <v>13</v>
      </c>
      <c r="K85" s="1">
        <v>12</v>
      </c>
      <c r="L85" s="1">
        <v>9</v>
      </c>
      <c r="M85" s="1">
        <v>7</v>
      </c>
      <c r="N85" s="1">
        <f t="shared" si="12"/>
        <v>10.25</v>
      </c>
      <c r="O85" s="1">
        <f t="shared" si="13"/>
        <v>2.753785273643051</v>
      </c>
      <c r="P85" s="1">
        <f t="shared" si="14"/>
        <v>0.9761904761904762</v>
      </c>
      <c r="Q85" s="1">
        <f t="shared" si="14"/>
        <v>0.26226526415648105</v>
      </c>
      <c r="R85" s="1">
        <v>7</v>
      </c>
      <c r="S85" s="1">
        <v>10</v>
      </c>
      <c r="T85" s="1">
        <v>12</v>
      </c>
      <c r="U85" s="1">
        <v>13</v>
      </c>
      <c r="V85" s="1">
        <f t="shared" si="15"/>
        <v>10.5</v>
      </c>
      <c r="W85" s="1">
        <f t="shared" si="16"/>
        <v>2.6457513110645907</v>
      </c>
      <c r="X85" s="1">
        <f t="shared" si="17"/>
        <v>1.4</v>
      </c>
      <c r="Y85" s="1">
        <f t="shared" si="17"/>
        <v>0.35276684147527876</v>
      </c>
      <c r="Z85" s="2" t="s">
        <v>82</v>
      </c>
      <c r="AA85" s="7">
        <v>215</v>
      </c>
    </row>
    <row r="86" spans="1:27" ht="27">
      <c r="A86" s="8" t="s">
        <v>61</v>
      </c>
      <c r="B86" s="1">
        <v>8</v>
      </c>
      <c r="C86" s="1">
        <v>10</v>
      </c>
      <c r="D86" s="1">
        <v>13</v>
      </c>
      <c r="E86" s="1">
        <v>13</v>
      </c>
      <c r="F86" s="1">
        <f t="shared" si="9"/>
        <v>11</v>
      </c>
      <c r="G86" s="1">
        <f t="shared" si="10"/>
        <v>2.449489742783178</v>
      </c>
      <c r="H86" s="1">
        <f t="shared" si="11"/>
        <v>1.1578947368421053</v>
      </c>
      <c r="I86" s="1">
        <f t="shared" si="11"/>
        <v>0.257841025556124</v>
      </c>
      <c r="J86" s="1">
        <v>11</v>
      </c>
      <c r="K86" s="1">
        <v>8</v>
      </c>
      <c r="L86" s="1">
        <v>7</v>
      </c>
      <c r="M86" s="1">
        <v>7</v>
      </c>
      <c r="N86" s="1">
        <f t="shared" si="12"/>
        <v>8.25</v>
      </c>
      <c r="O86" s="1">
        <f t="shared" si="13"/>
        <v>1.8929694486000912</v>
      </c>
      <c r="P86" s="1">
        <f t="shared" si="14"/>
        <v>0.7857142857142857</v>
      </c>
      <c r="Q86" s="1">
        <f t="shared" si="14"/>
        <v>0.18028280462858012</v>
      </c>
      <c r="R86" s="1">
        <v>11</v>
      </c>
      <c r="S86" s="1">
        <v>13</v>
      </c>
      <c r="T86" s="1">
        <v>13</v>
      </c>
      <c r="U86" s="1">
        <v>9</v>
      </c>
      <c r="V86" s="1">
        <f t="shared" si="15"/>
        <v>11.5</v>
      </c>
      <c r="W86" s="1">
        <f t="shared" si="16"/>
        <v>1.9148542155126762</v>
      </c>
      <c r="X86" s="1">
        <f t="shared" si="17"/>
        <v>1.5333333333333334</v>
      </c>
      <c r="Y86" s="1">
        <f t="shared" si="17"/>
        <v>0.25531389540169014</v>
      </c>
      <c r="Z86" s="2" t="s">
        <v>83</v>
      </c>
      <c r="AA86" s="7">
        <v>235</v>
      </c>
    </row>
    <row r="87" spans="1:27" ht="27">
      <c r="A87" s="8" t="s">
        <v>61</v>
      </c>
      <c r="B87" s="1">
        <v>10</v>
      </c>
      <c r="C87" s="1">
        <v>8</v>
      </c>
      <c r="D87" s="1">
        <v>8</v>
      </c>
      <c r="E87" s="1">
        <v>10</v>
      </c>
      <c r="F87" s="1">
        <f t="shared" si="9"/>
        <v>9</v>
      </c>
      <c r="G87" s="1">
        <f t="shared" si="10"/>
        <v>1.1547005383792515</v>
      </c>
      <c r="H87" s="1">
        <f t="shared" si="11"/>
        <v>0.9473684210526315</v>
      </c>
      <c r="I87" s="1">
        <f t="shared" si="11"/>
        <v>0.12154742509255279</v>
      </c>
      <c r="J87" s="1">
        <v>13</v>
      </c>
      <c r="K87" s="1">
        <v>13</v>
      </c>
      <c r="L87" s="1">
        <v>9</v>
      </c>
      <c r="M87" s="1">
        <v>7</v>
      </c>
      <c r="N87" s="1">
        <f t="shared" si="12"/>
        <v>10.5</v>
      </c>
      <c r="O87" s="1">
        <f t="shared" si="13"/>
        <v>3</v>
      </c>
      <c r="P87" s="1">
        <f t="shared" si="14"/>
        <v>1</v>
      </c>
      <c r="Q87" s="1">
        <f t="shared" si="14"/>
        <v>0.2857142857142857</v>
      </c>
      <c r="R87" s="1">
        <v>6</v>
      </c>
      <c r="S87" s="1">
        <v>10</v>
      </c>
      <c r="T87" s="1">
        <v>12</v>
      </c>
      <c r="U87" s="1">
        <v>13</v>
      </c>
      <c r="V87" s="1">
        <f t="shared" si="15"/>
        <v>10.25</v>
      </c>
      <c r="W87" s="1">
        <f t="shared" si="16"/>
        <v>3.095695936834452</v>
      </c>
      <c r="X87" s="1">
        <f t="shared" si="17"/>
        <v>1.3666666666666667</v>
      </c>
      <c r="Y87" s="1">
        <f t="shared" si="17"/>
        <v>0.4127594582445936</v>
      </c>
      <c r="Z87" s="2" t="s">
        <v>84</v>
      </c>
      <c r="AA87" s="7">
        <v>255</v>
      </c>
    </row>
    <row r="88" spans="1:27" ht="27">
      <c r="A88" s="8" t="s">
        <v>61</v>
      </c>
      <c r="B88" s="1">
        <v>8</v>
      </c>
      <c r="C88" s="1">
        <v>11</v>
      </c>
      <c r="D88" s="1">
        <v>13</v>
      </c>
      <c r="E88" s="1">
        <v>13</v>
      </c>
      <c r="F88" s="1">
        <f t="shared" si="9"/>
        <v>11.25</v>
      </c>
      <c r="G88" s="1">
        <f t="shared" si="10"/>
        <v>2.362907813126304</v>
      </c>
      <c r="H88" s="1">
        <f t="shared" si="11"/>
        <v>1.1842105263157894</v>
      </c>
      <c r="I88" s="1">
        <f t="shared" si="11"/>
        <v>0.24872713822382148</v>
      </c>
      <c r="J88" s="1">
        <v>10</v>
      </c>
      <c r="K88" s="1">
        <v>7</v>
      </c>
      <c r="L88" s="1">
        <v>6</v>
      </c>
      <c r="M88" s="1">
        <v>8</v>
      </c>
      <c r="N88" s="1">
        <f t="shared" si="12"/>
        <v>7.75</v>
      </c>
      <c r="O88" s="1">
        <f t="shared" si="13"/>
        <v>1.707825127659933</v>
      </c>
      <c r="P88" s="1">
        <f t="shared" si="14"/>
        <v>0.7380952380952381</v>
      </c>
      <c r="Q88" s="1">
        <f t="shared" si="14"/>
        <v>0.16265001215808886</v>
      </c>
      <c r="R88" s="1">
        <v>11</v>
      </c>
      <c r="S88" s="1">
        <v>13</v>
      </c>
      <c r="T88" s="1">
        <v>12</v>
      </c>
      <c r="U88" s="1">
        <v>9</v>
      </c>
      <c r="V88" s="1">
        <f t="shared" si="15"/>
        <v>11.25</v>
      </c>
      <c r="W88" s="1">
        <f t="shared" si="16"/>
        <v>1.707825127659933</v>
      </c>
      <c r="X88" s="1">
        <f t="shared" si="17"/>
        <v>1.5</v>
      </c>
      <c r="Y88" s="1">
        <f t="shared" si="17"/>
        <v>0.2277100170213244</v>
      </c>
      <c r="Z88" s="2" t="s">
        <v>85</v>
      </c>
      <c r="AA88" s="7">
        <v>275</v>
      </c>
    </row>
    <row r="89" spans="1:27" ht="27">
      <c r="A89" s="8" t="s">
        <v>61</v>
      </c>
      <c r="B89" s="1">
        <v>11</v>
      </c>
      <c r="C89" s="1">
        <v>14</v>
      </c>
      <c r="D89" s="1">
        <v>13</v>
      </c>
      <c r="E89" s="1">
        <v>10</v>
      </c>
      <c r="F89" s="1">
        <f t="shared" si="9"/>
        <v>12</v>
      </c>
      <c r="G89" s="1">
        <f t="shared" si="10"/>
        <v>1.8257418583505538</v>
      </c>
      <c r="H89" s="1">
        <f t="shared" si="11"/>
        <v>1.263157894736842</v>
      </c>
      <c r="I89" s="1">
        <f t="shared" si="11"/>
        <v>0.1921833535105846</v>
      </c>
      <c r="J89" s="1">
        <v>7</v>
      </c>
      <c r="K89" s="1">
        <v>7</v>
      </c>
      <c r="L89" s="1">
        <v>10</v>
      </c>
      <c r="M89" s="1">
        <v>13</v>
      </c>
      <c r="N89" s="1">
        <f t="shared" si="12"/>
        <v>9.25</v>
      </c>
      <c r="O89" s="1">
        <f t="shared" si="13"/>
        <v>2.8722813232690143</v>
      </c>
      <c r="P89" s="1">
        <f t="shared" si="14"/>
        <v>0.8809523809523809</v>
      </c>
      <c r="Q89" s="1">
        <f t="shared" si="14"/>
        <v>0.2735506022160966</v>
      </c>
      <c r="R89" s="1">
        <v>13</v>
      </c>
      <c r="S89" s="1">
        <v>10</v>
      </c>
      <c r="T89" s="1">
        <v>7</v>
      </c>
      <c r="U89" s="1">
        <v>7</v>
      </c>
      <c r="V89" s="1">
        <f t="shared" si="15"/>
        <v>9.25</v>
      </c>
      <c r="W89" s="1">
        <f t="shared" si="16"/>
        <v>2.8722813232690143</v>
      </c>
      <c r="X89" s="1">
        <f t="shared" si="17"/>
        <v>1.2333333333333334</v>
      </c>
      <c r="Y89" s="1">
        <f t="shared" si="17"/>
        <v>0.38297084310253526</v>
      </c>
      <c r="Z89" s="2" t="s">
        <v>86</v>
      </c>
      <c r="AA89" s="7">
        <v>295</v>
      </c>
    </row>
    <row r="90" spans="1:27" ht="27">
      <c r="A90" s="8" t="s">
        <v>61</v>
      </c>
      <c r="B90" s="1">
        <v>11</v>
      </c>
      <c r="C90" s="1">
        <v>14</v>
      </c>
      <c r="D90" s="1">
        <v>12</v>
      </c>
      <c r="E90" s="1">
        <v>9</v>
      </c>
      <c r="F90" s="1">
        <f t="shared" si="9"/>
        <v>11.5</v>
      </c>
      <c r="G90" s="1">
        <f t="shared" si="10"/>
        <v>2.0816659994661326</v>
      </c>
      <c r="H90" s="1">
        <f t="shared" si="11"/>
        <v>1.2105263157894737</v>
      </c>
      <c r="I90" s="1">
        <f t="shared" si="11"/>
        <v>0.21912273678590868</v>
      </c>
      <c r="J90" s="1">
        <v>7</v>
      </c>
      <c r="K90" s="1">
        <v>7</v>
      </c>
      <c r="L90" s="1">
        <v>11</v>
      </c>
      <c r="M90" s="1">
        <v>13</v>
      </c>
      <c r="N90" s="1">
        <f t="shared" si="12"/>
        <v>9.5</v>
      </c>
      <c r="O90" s="1">
        <f t="shared" si="13"/>
        <v>3</v>
      </c>
      <c r="P90" s="1">
        <f t="shared" si="14"/>
        <v>0.9047619047619048</v>
      </c>
      <c r="Q90" s="1">
        <f t="shared" si="14"/>
        <v>0.2857142857142857</v>
      </c>
      <c r="R90" s="1">
        <v>13</v>
      </c>
      <c r="S90" s="1">
        <v>9</v>
      </c>
      <c r="T90" s="1">
        <v>7</v>
      </c>
      <c r="U90" s="1">
        <v>7</v>
      </c>
      <c r="V90" s="1">
        <f t="shared" si="15"/>
        <v>9</v>
      </c>
      <c r="W90" s="1">
        <f t="shared" si="16"/>
        <v>2.8284271247461903</v>
      </c>
      <c r="X90" s="1">
        <f t="shared" si="17"/>
        <v>1.2</v>
      </c>
      <c r="Y90" s="1">
        <f t="shared" si="17"/>
        <v>0.3771236166328254</v>
      </c>
      <c r="Z90" s="2" t="s">
        <v>87</v>
      </c>
      <c r="AA90" s="7">
        <v>315</v>
      </c>
    </row>
    <row r="91" spans="1:27" ht="27">
      <c r="A91" s="8" t="s">
        <v>61</v>
      </c>
      <c r="B91" s="1">
        <v>13</v>
      </c>
      <c r="C91" s="1">
        <v>13</v>
      </c>
      <c r="D91" s="1">
        <v>11</v>
      </c>
      <c r="E91" s="1">
        <v>8</v>
      </c>
      <c r="F91" s="1">
        <f t="shared" si="9"/>
        <v>11.25</v>
      </c>
      <c r="G91" s="1">
        <f t="shared" si="10"/>
        <v>2.362907813126304</v>
      </c>
      <c r="H91" s="1">
        <f t="shared" si="11"/>
        <v>1.1842105263157894</v>
      </c>
      <c r="I91" s="1">
        <f t="shared" si="11"/>
        <v>0.24872713822382148</v>
      </c>
      <c r="J91" s="1">
        <v>7</v>
      </c>
      <c r="K91" s="1">
        <v>9</v>
      </c>
      <c r="L91" s="1">
        <v>12</v>
      </c>
      <c r="M91" s="1">
        <v>13</v>
      </c>
      <c r="N91" s="1">
        <f t="shared" si="12"/>
        <v>10.25</v>
      </c>
      <c r="O91" s="1">
        <f t="shared" si="13"/>
        <v>2.753785273643051</v>
      </c>
      <c r="P91" s="1">
        <f t="shared" si="14"/>
        <v>0.9761904761904762</v>
      </c>
      <c r="Q91" s="1">
        <f t="shared" si="14"/>
        <v>0.26226526415648105</v>
      </c>
      <c r="R91" s="1">
        <v>11</v>
      </c>
      <c r="S91" s="1">
        <v>8</v>
      </c>
      <c r="T91" s="1">
        <v>6</v>
      </c>
      <c r="U91" s="1">
        <v>8</v>
      </c>
      <c r="V91" s="1">
        <f t="shared" si="15"/>
        <v>8.25</v>
      </c>
      <c r="W91" s="1">
        <f t="shared" si="16"/>
        <v>2.0615528128088303</v>
      </c>
      <c r="X91" s="1">
        <f t="shared" si="17"/>
        <v>1.1</v>
      </c>
      <c r="Y91" s="1">
        <f t="shared" si="17"/>
        <v>0.2748737083745107</v>
      </c>
      <c r="Z91" s="2" t="s">
        <v>88</v>
      </c>
      <c r="AA91" s="7">
        <v>335</v>
      </c>
    </row>
    <row r="92" spans="1:27" ht="27">
      <c r="A92" s="8" t="s">
        <v>61</v>
      </c>
      <c r="B92" s="1">
        <v>13</v>
      </c>
      <c r="C92" s="1">
        <v>10</v>
      </c>
      <c r="D92" s="1">
        <v>8</v>
      </c>
      <c r="E92" s="1">
        <v>7</v>
      </c>
      <c r="F92" s="1">
        <f t="shared" si="9"/>
        <v>9.5</v>
      </c>
      <c r="G92" s="1">
        <f t="shared" si="10"/>
        <v>2.6457513110645907</v>
      </c>
      <c r="H92" s="1">
        <f t="shared" si="11"/>
        <v>1</v>
      </c>
      <c r="I92" s="1">
        <f t="shared" si="11"/>
        <v>0.278500138006799</v>
      </c>
      <c r="J92" s="1">
        <v>10</v>
      </c>
      <c r="K92" s="1">
        <v>14</v>
      </c>
      <c r="L92" s="1">
        <v>13</v>
      </c>
      <c r="M92" s="1">
        <v>10</v>
      </c>
      <c r="N92" s="1">
        <f t="shared" si="12"/>
        <v>11.75</v>
      </c>
      <c r="O92" s="1">
        <f t="shared" si="13"/>
        <v>2.0615528128088303</v>
      </c>
      <c r="P92" s="1">
        <f t="shared" si="14"/>
        <v>1.119047619047619</v>
      </c>
      <c r="Q92" s="1">
        <f t="shared" si="14"/>
        <v>0.1963383631246505</v>
      </c>
      <c r="R92" s="1">
        <v>7</v>
      </c>
      <c r="S92" s="1">
        <v>7</v>
      </c>
      <c r="T92" s="1">
        <v>10</v>
      </c>
      <c r="U92" s="1">
        <v>13</v>
      </c>
      <c r="V92" s="1">
        <f t="shared" si="15"/>
        <v>9.25</v>
      </c>
      <c r="W92" s="1">
        <f t="shared" si="16"/>
        <v>2.8722813232690143</v>
      </c>
      <c r="X92" s="1">
        <f t="shared" si="17"/>
        <v>1.2333333333333334</v>
      </c>
      <c r="Y92" s="1">
        <f t="shared" si="17"/>
        <v>0.38297084310253526</v>
      </c>
      <c r="Z92" s="2" t="s">
        <v>89</v>
      </c>
      <c r="AA92" s="7">
        <v>355</v>
      </c>
    </row>
    <row r="93" spans="1:27" ht="27">
      <c r="A93" s="8" t="s">
        <v>61</v>
      </c>
      <c r="B93" s="1">
        <v>8</v>
      </c>
      <c r="C93" s="1">
        <v>11</v>
      </c>
      <c r="D93" s="1">
        <v>14</v>
      </c>
      <c r="E93" s="1">
        <v>13</v>
      </c>
      <c r="F93" s="1">
        <f t="shared" si="9"/>
        <v>11.5</v>
      </c>
      <c r="G93" s="1">
        <f t="shared" si="10"/>
        <v>2.6457513110645907</v>
      </c>
      <c r="H93" s="1">
        <f t="shared" si="11"/>
        <v>1.2105263157894737</v>
      </c>
      <c r="I93" s="1">
        <f t="shared" si="11"/>
        <v>0.278500138006799</v>
      </c>
      <c r="J93" s="1">
        <v>11</v>
      </c>
      <c r="K93" s="1">
        <v>8</v>
      </c>
      <c r="L93" s="1">
        <v>6</v>
      </c>
      <c r="M93" s="1">
        <v>8</v>
      </c>
      <c r="N93" s="1">
        <f t="shared" si="12"/>
        <v>8.25</v>
      </c>
      <c r="O93" s="1">
        <f t="shared" si="13"/>
        <v>2.0615528128088303</v>
      </c>
      <c r="P93" s="1">
        <f t="shared" si="14"/>
        <v>0.7857142857142857</v>
      </c>
      <c r="Q93" s="1">
        <f t="shared" si="14"/>
        <v>0.1963383631246505</v>
      </c>
      <c r="R93" s="1">
        <v>11</v>
      </c>
      <c r="S93" s="1">
        <v>13</v>
      </c>
      <c r="T93" s="1">
        <v>13</v>
      </c>
      <c r="U93" s="1">
        <v>11</v>
      </c>
      <c r="V93" s="1">
        <f t="shared" si="15"/>
        <v>12</v>
      </c>
      <c r="W93" s="1">
        <f t="shared" si="16"/>
        <v>1.1547005383792515</v>
      </c>
      <c r="X93" s="1">
        <f t="shared" si="17"/>
        <v>1.6</v>
      </c>
      <c r="Y93" s="1">
        <f t="shared" si="17"/>
        <v>0.1539600717839002</v>
      </c>
      <c r="Z93" s="2" t="s">
        <v>90</v>
      </c>
      <c r="AA93" s="7">
        <v>375</v>
      </c>
    </row>
    <row r="94" spans="1:27" ht="27">
      <c r="A94" s="8" t="s">
        <v>61</v>
      </c>
      <c r="B94" s="1">
        <v>7</v>
      </c>
      <c r="C94" s="1">
        <v>9</v>
      </c>
      <c r="D94" s="1">
        <v>12</v>
      </c>
      <c r="E94" s="1">
        <v>13</v>
      </c>
      <c r="F94" s="1">
        <f t="shared" si="9"/>
        <v>10.25</v>
      </c>
      <c r="G94" s="1">
        <f t="shared" si="10"/>
        <v>2.753785273643051</v>
      </c>
      <c r="H94" s="1">
        <f t="shared" si="11"/>
        <v>1.0789473684210527</v>
      </c>
      <c r="I94" s="1">
        <f t="shared" si="11"/>
        <v>0.2898721340676896</v>
      </c>
      <c r="J94" s="1">
        <v>13</v>
      </c>
      <c r="K94" s="1">
        <v>10</v>
      </c>
      <c r="L94" s="1">
        <v>7</v>
      </c>
      <c r="M94" s="1">
        <v>7</v>
      </c>
      <c r="N94" s="1">
        <f t="shared" si="12"/>
        <v>9.25</v>
      </c>
      <c r="O94" s="1">
        <f t="shared" si="13"/>
        <v>2.8722813232690143</v>
      </c>
      <c r="P94" s="1">
        <f t="shared" si="14"/>
        <v>0.8809523809523809</v>
      </c>
      <c r="Q94" s="1">
        <f t="shared" si="14"/>
        <v>0.2735506022160966</v>
      </c>
      <c r="R94" s="1">
        <v>9</v>
      </c>
      <c r="S94" s="1">
        <v>12</v>
      </c>
      <c r="T94" s="1">
        <v>13</v>
      </c>
      <c r="U94" s="1">
        <v>13</v>
      </c>
      <c r="V94" s="1">
        <f t="shared" si="15"/>
        <v>11.75</v>
      </c>
      <c r="W94" s="1">
        <f t="shared" si="16"/>
        <v>1.8929694486000912</v>
      </c>
      <c r="X94" s="1">
        <f t="shared" si="17"/>
        <v>1.5666666666666667</v>
      </c>
      <c r="Y94" s="1">
        <f t="shared" si="17"/>
        <v>0.25239592648001213</v>
      </c>
      <c r="Z94" s="2" t="s">
        <v>91</v>
      </c>
      <c r="AA94" s="7">
        <v>395</v>
      </c>
    </row>
    <row r="95" spans="1:27" ht="27">
      <c r="A95" s="8" t="s">
        <v>61</v>
      </c>
      <c r="B95" s="1">
        <v>7</v>
      </c>
      <c r="C95" s="1">
        <v>8</v>
      </c>
      <c r="D95" s="1">
        <v>11</v>
      </c>
      <c r="E95" s="1">
        <v>14</v>
      </c>
      <c r="F95" s="1">
        <f t="shared" si="9"/>
        <v>10</v>
      </c>
      <c r="G95" s="1">
        <f t="shared" si="10"/>
        <v>3.1622776601683795</v>
      </c>
      <c r="H95" s="1">
        <f t="shared" si="11"/>
        <v>1.0526315789473684</v>
      </c>
      <c r="I95" s="1">
        <f t="shared" si="11"/>
        <v>0.33287133264930313</v>
      </c>
      <c r="J95" s="1">
        <v>13</v>
      </c>
      <c r="K95" s="1">
        <v>10</v>
      </c>
      <c r="L95" s="1">
        <v>7</v>
      </c>
      <c r="M95" s="1">
        <v>7</v>
      </c>
      <c r="N95" s="1">
        <f t="shared" si="12"/>
        <v>9.25</v>
      </c>
      <c r="O95" s="1">
        <f t="shared" si="13"/>
        <v>2.8722813232690143</v>
      </c>
      <c r="P95" s="1">
        <f t="shared" si="14"/>
        <v>0.8809523809523809</v>
      </c>
      <c r="Q95" s="1">
        <f t="shared" si="14"/>
        <v>0.2735506022160966</v>
      </c>
      <c r="R95" s="1">
        <v>10</v>
      </c>
      <c r="S95" s="1">
        <v>13</v>
      </c>
      <c r="T95" s="1">
        <v>13</v>
      </c>
      <c r="U95" s="1">
        <v>11</v>
      </c>
      <c r="V95" s="1">
        <f t="shared" si="15"/>
        <v>11.75</v>
      </c>
      <c r="W95" s="1">
        <f t="shared" si="16"/>
        <v>1.5</v>
      </c>
      <c r="X95" s="1">
        <f t="shared" si="17"/>
        <v>1.5666666666666667</v>
      </c>
      <c r="Y95" s="1">
        <f t="shared" si="17"/>
        <v>0.2</v>
      </c>
      <c r="Z95" s="2" t="s">
        <v>92</v>
      </c>
      <c r="AA95" s="7">
        <v>415</v>
      </c>
    </row>
    <row r="96" spans="1:27" ht="27">
      <c r="A96" s="8" t="s">
        <v>61</v>
      </c>
      <c r="B96" s="1">
        <v>13</v>
      </c>
      <c r="C96" s="1">
        <v>13</v>
      </c>
      <c r="D96" s="1">
        <v>10</v>
      </c>
      <c r="E96" s="1">
        <v>7</v>
      </c>
      <c r="F96" s="1">
        <f t="shared" si="9"/>
        <v>10.75</v>
      </c>
      <c r="G96" s="1">
        <f t="shared" si="10"/>
        <v>2.8722813232690143</v>
      </c>
      <c r="H96" s="1">
        <f t="shared" si="11"/>
        <v>1.131578947368421</v>
      </c>
      <c r="I96" s="1">
        <f t="shared" si="11"/>
        <v>0.3023454024493699</v>
      </c>
      <c r="J96" s="1">
        <v>8</v>
      </c>
      <c r="K96" s="1">
        <v>11</v>
      </c>
      <c r="L96" s="1">
        <v>13</v>
      </c>
      <c r="M96" s="1">
        <v>13</v>
      </c>
      <c r="N96" s="1">
        <f t="shared" si="12"/>
        <v>11.25</v>
      </c>
      <c r="O96" s="1">
        <f t="shared" si="13"/>
        <v>2.362907813126304</v>
      </c>
      <c r="P96" s="1">
        <f t="shared" si="14"/>
        <v>1.0714285714285714</v>
      </c>
      <c r="Q96" s="1">
        <f t="shared" si="14"/>
        <v>0.22503883934536228</v>
      </c>
      <c r="R96" s="1">
        <v>10</v>
      </c>
      <c r="S96" s="1">
        <v>7</v>
      </c>
      <c r="T96" s="1">
        <v>7</v>
      </c>
      <c r="U96" s="1">
        <v>12</v>
      </c>
      <c r="V96" s="1">
        <f t="shared" si="15"/>
        <v>9</v>
      </c>
      <c r="W96" s="1">
        <f t="shared" si="16"/>
        <v>2.449489742783178</v>
      </c>
      <c r="X96" s="1">
        <f t="shared" si="17"/>
        <v>1.2</v>
      </c>
      <c r="Y96" s="1">
        <f t="shared" si="17"/>
        <v>0.3265986323710904</v>
      </c>
      <c r="Z96" s="2" t="s">
        <v>93</v>
      </c>
      <c r="AA96" s="7">
        <v>435</v>
      </c>
    </row>
    <row r="97" spans="1:27" ht="27">
      <c r="A97" s="8" t="s">
        <v>61</v>
      </c>
      <c r="B97" s="1">
        <v>8</v>
      </c>
      <c r="C97" s="1">
        <v>12</v>
      </c>
      <c r="D97" s="1">
        <v>14</v>
      </c>
      <c r="E97" s="1">
        <v>13</v>
      </c>
      <c r="F97" s="1">
        <f t="shared" si="9"/>
        <v>11.75</v>
      </c>
      <c r="G97" s="1">
        <f t="shared" si="10"/>
        <v>2.6299556396765835</v>
      </c>
      <c r="H97" s="1">
        <f t="shared" si="11"/>
        <v>1.236842105263158</v>
      </c>
      <c r="I97" s="1">
        <f t="shared" si="11"/>
        <v>0.27683743575542985</v>
      </c>
      <c r="J97" s="1">
        <v>11</v>
      </c>
      <c r="K97" s="1">
        <v>7</v>
      </c>
      <c r="L97" s="1">
        <v>7</v>
      </c>
      <c r="M97" s="1">
        <v>10</v>
      </c>
      <c r="N97" s="1">
        <f t="shared" si="12"/>
        <v>8.75</v>
      </c>
      <c r="O97" s="1">
        <f t="shared" si="13"/>
        <v>2.0615528128088303</v>
      </c>
      <c r="P97" s="1">
        <f t="shared" si="14"/>
        <v>0.8333333333333334</v>
      </c>
      <c r="Q97" s="1">
        <f t="shared" si="14"/>
        <v>0.1963383631246505</v>
      </c>
      <c r="R97" s="1">
        <v>13</v>
      </c>
      <c r="S97" s="1">
        <v>14</v>
      </c>
      <c r="T97" s="1">
        <v>11</v>
      </c>
      <c r="U97" s="1">
        <v>10</v>
      </c>
      <c r="V97" s="1">
        <f t="shared" si="15"/>
        <v>12</v>
      </c>
      <c r="W97" s="1">
        <f t="shared" si="16"/>
        <v>1.8257418583505538</v>
      </c>
      <c r="X97" s="1">
        <f t="shared" si="17"/>
        <v>1.6</v>
      </c>
      <c r="Y97" s="1">
        <f t="shared" si="17"/>
        <v>0.24343224778007383</v>
      </c>
      <c r="Z97" s="2" t="s">
        <v>94</v>
      </c>
      <c r="AA97" s="7">
        <v>455</v>
      </c>
    </row>
    <row r="98" spans="1:27" ht="27">
      <c r="A98" s="8" t="s">
        <v>61</v>
      </c>
      <c r="B98" s="1">
        <v>7</v>
      </c>
      <c r="C98" s="1">
        <v>11</v>
      </c>
      <c r="D98" s="1">
        <v>14</v>
      </c>
      <c r="E98" s="1">
        <v>14</v>
      </c>
      <c r="F98" s="1">
        <f t="shared" si="9"/>
        <v>11.5</v>
      </c>
      <c r="G98" s="1">
        <f t="shared" si="10"/>
        <v>3.3166247903554</v>
      </c>
      <c r="H98" s="1">
        <f t="shared" si="11"/>
        <v>1.2105263157894737</v>
      </c>
      <c r="I98" s="1">
        <f t="shared" si="11"/>
        <v>0.3491183989847789</v>
      </c>
      <c r="J98" s="1">
        <v>12</v>
      </c>
      <c r="K98" s="1">
        <v>8</v>
      </c>
      <c r="L98" s="1">
        <v>6</v>
      </c>
      <c r="M98" s="1">
        <v>10</v>
      </c>
      <c r="N98" s="1">
        <f t="shared" si="12"/>
        <v>9</v>
      </c>
      <c r="O98" s="1">
        <f t="shared" si="13"/>
        <v>2.581988897471611</v>
      </c>
      <c r="P98" s="1">
        <f t="shared" si="14"/>
        <v>0.8571428571428571</v>
      </c>
      <c r="Q98" s="1">
        <f t="shared" si="14"/>
        <v>0.24590370452110583</v>
      </c>
      <c r="R98" s="1">
        <v>13</v>
      </c>
      <c r="S98" s="1">
        <v>14</v>
      </c>
      <c r="T98" s="1">
        <v>13</v>
      </c>
      <c r="U98" s="1">
        <v>12</v>
      </c>
      <c r="V98" s="1">
        <f t="shared" si="15"/>
        <v>13</v>
      </c>
      <c r="W98" s="1">
        <f t="shared" si="16"/>
        <v>0.816496580927726</v>
      </c>
      <c r="X98" s="1">
        <f t="shared" si="17"/>
        <v>1.7333333333333334</v>
      </c>
      <c r="Y98" s="1">
        <f t="shared" si="17"/>
        <v>0.10886621079036347</v>
      </c>
      <c r="Z98" s="2" t="s">
        <v>95</v>
      </c>
      <c r="AA98" s="7">
        <v>475</v>
      </c>
    </row>
    <row r="99" spans="1:27" ht="27">
      <c r="A99" s="8" t="s">
        <v>61</v>
      </c>
      <c r="B99" s="1">
        <v>9</v>
      </c>
      <c r="C99" s="1">
        <v>11</v>
      </c>
      <c r="D99" s="1">
        <v>15</v>
      </c>
      <c r="E99" s="1">
        <v>14</v>
      </c>
      <c r="F99" s="1">
        <f t="shared" si="9"/>
        <v>12.25</v>
      </c>
      <c r="G99" s="1">
        <f t="shared" si="10"/>
        <v>2.753785273643051</v>
      </c>
      <c r="H99" s="1">
        <f t="shared" si="11"/>
        <v>1.2894736842105263</v>
      </c>
      <c r="I99" s="1">
        <f t="shared" si="11"/>
        <v>0.2898721340676896</v>
      </c>
      <c r="J99" s="1">
        <v>11</v>
      </c>
      <c r="K99" s="1">
        <v>8</v>
      </c>
      <c r="L99" s="1">
        <v>7</v>
      </c>
      <c r="M99" s="1">
        <v>9</v>
      </c>
      <c r="N99" s="1">
        <f t="shared" si="12"/>
        <v>8.75</v>
      </c>
      <c r="O99" s="1">
        <f t="shared" si="13"/>
        <v>1.707825127659933</v>
      </c>
      <c r="P99" s="1">
        <f t="shared" si="14"/>
        <v>0.8333333333333334</v>
      </c>
      <c r="Q99" s="1">
        <f t="shared" si="14"/>
        <v>0.16265001215808886</v>
      </c>
      <c r="R99" s="1">
        <v>13</v>
      </c>
      <c r="S99" s="1">
        <v>15</v>
      </c>
      <c r="T99" s="1">
        <v>13</v>
      </c>
      <c r="U99" s="1">
        <v>13</v>
      </c>
      <c r="V99" s="1">
        <f t="shared" si="15"/>
        <v>13.5</v>
      </c>
      <c r="W99" s="1">
        <f t="shared" si="16"/>
        <v>1</v>
      </c>
      <c r="X99" s="1">
        <f t="shared" si="17"/>
        <v>1.8</v>
      </c>
      <c r="Y99" s="1">
        <f t="shared" si="17"/>
        <v>0.13333333333333333</v>
      </c>
      <c r="Z99" s="2" t="s">
        <v>96</v>
      </c>
      <c r="AA99" s="7">
        <v>495</v>
      </c>
    </row>
    <row r="100" spans="1:27" ht="27">
      <c r="A100" s="8" t="s">
        <v>61</v>
      </c>
      <c r="B100" s="1">
        <v>7</v>
      </c>
      <c r="C100" s="1">
        <v>8</v>
      </c>
      <c r="D100" s="1">
        <v>13</v>
      </c>
      <c r="E100" s="1">
        <v>14</v>
      </c>
      <c r="F100" s="1">
        <f t="shared" si="9"/>
        <v>10.5</v>
      </c>
      <c r="G100" s="1">
        <f t="shared" si="10"/>
        <v>3.5118845842842465</v>
      </c>
      <c r="H100" s="1">
        <f t="shared" si="11"/>
        <v>1.105263157894737</v>
      </c>
      <c r="I100" s="1">
        <f t="shared" si="11"/>
        <v>0.3696720615036049</v>
      </c>
      <c r="J100" s="1">
        <v>14</v>
      </c>
      <c r="K100" s="1">
        <v>10</v>
      </c>
      <c r="L100" s="1">
        <v>7</v>
      </c>
      <c r="M100" s="1">
        <v>9</v>
      </c>
      <c r="N100" s="1">
        <f t="shared" si="12"/>
        <v>10</v>
      </c>
      <c r="O100" s="1">
        <f t="shared" si="13"/>
        <v>2.943920288775949</v>
      </c>
      <c r="P100" s="1">
        <f t="shared" si="14"/>
        <v>0.9523809523809523</v>
      </c>
      <c r="Q100" s="1">
        <f t="shared" si="14"/>
        <v>0.28037336083580466</v>
      </c>
      <c r="R100" s="1">
        <v>12</v>
      </c>
      <c r="S100" s="1">
        <v>15</v>
      </c>
      <c r="T100" s="1">
        <v>14</v>
      </c>
      <c r="U100" s="1">
        <v>15</v>
      </c>
      <c r="V100" s="1">
        <f t="shared" si="15"/>
        <v>14</v>
      </c>
      <c r="W100" s="1">
        <f t="shared" si="16"/>
        <v>1.4142135623730951</v>
      </c>
      <c r="X100" s="1">
        <f t="shared" si="17"/>
        <v>1.8666666666666667</v>
      </c>
      <c r="Y100" s="1">
        <f t="shared" si="17"/>
        <v>0.1885618083164127</v>
      </c>
      <c r="Z100" s="2" t="s">
        <v>97</v>
      </c>
      <c r="AA100" s="7">
        <v>515</v>
      </c>
    </row>
    <row r="101" spans="1:27" ht="27">
      <c r="A101" s="8" t="s">
        <v>61</v>
      </c>
      <c r="B101" s="1">
        <v>7</v>
      </c>
      <c r="C101" s="1">
        <v>9</v>
      </c>
      <c r="D101" s="1">
        <v>15</v>
      </c>
      <c r="E101" s="1">
        <v>14</v>
      </c>
      <c r="F101" s="1">
        <f t="shared" si="9"/>
        <v>11.25</v>
      </c>
      <c r="G101" s="1">
        <f t="shared" si="10"/>
        <v>3.8622100754188224</v>
      </c>
      <c r="H101" s="1">
        <f t="shared" si="11"/>
        <v>1.1842105263157894</v>
      </c>
      <c r="I101" s="1">
        <f t="shared" si="11"/>
        <v>0.406548428991455</v>
      </c>
      <c r="J101" s="1">
        <v>15</v>
      </c>
      <c r="K101" s="1">
        <v>10</v>
      </c>
      <c r="L101" s="1">
        <v>6</v>
      </c>
      <c r="M101" s="1">
        <v>10</v>
      </c>
      <c r="N101" s="1">
        <f t="shared" si="12"/>
        <v>10.25</v>
      </c>
      <c r="O101" s="1">
        <f t="shared" si="13"/>
        <v>3.685557397915997</v>
      </c>
      <c r="P101" s="1">
        <f t="shared" si="14"/>
        <v>0.9761904761904762</v>
      </c>
      <c r="Q101" s="1">
        <f t="shared" si="14"/>
        <v>0.3510054664681902</v>
      </c>
      <c r="R101" s="1">
        <v>13</v>
      </c>
      <c r="S101" s="1">
        <v>17</v>
      </c>
      <c r="T101" s="1">
        <v>15</v>
      </c>
      <c r="U101" s="1">
        <v>18</v>
      </c>
      <c r="V101" s="1">
        <f t="shared" si="15"/>
        <v>15.75</v>
      </c>
      <c r="W101" s="1">
        <f t="shared" si="16"/>
        <v>2.217355782608345</v>
      </c>
      <c r="X101" s="1">
        <f t="shared" si="17"/>
        <v>2.1</v>
      </c>
      <c r="Y101" s="1">
        <f t="shared" si="17"/>
        <v>0.2956474376811127</v>
      </c>
      <c r="Z101" s="2" t="s">
        <v>98</v>
      </c>
      <c r="AA101" s="7">
        <v>535</v>
      </c>
    </row>
    <row r="102" spans="1:27" ht="27">
      <c r="A102" s="8" t="s">
        <v>61</v>
      </c>
      <c r="B102" s="1">
        <v>9</v>
      </c>
      <c r="C102" s="1">
        <v>7</v>
      </c>
      <c r="D102" s="1">
        <v>12</v>
      </c>
      <c r="E102" s="1">
        <v>13</v>
      </c>
      <c r="F102" s="1">
        <f t="shared" si="9"/>
        <v>10.25</v>
      </c>
      <c r="G102" s="1">
        <f t="shared" si="10"/>
        <v>2.753785273643051</v>
      </c>
      <c r="H102" s="1">
        <f t="shared" si="11"/>
        <v>1.0789473684210527</v>
      </c>
      <c r="I102" s="1">
        <f t="shared" si="11"/>
        <v>0.2898721340676896</v>
      </c>
      <c r="J102" s="1">
        <v>18</v>
      </c>
      <c r="K102" s="1">
        <v>15</v>
      </c>
      <c r="L102" s="1">
        <v>10</v>
      </c>
      <c r="M102" s="1">
        <v>9</v>
      </c>
      <c r="N102" s="1">
        <f t="shared" si="12"/>
        <v>13</v>
      </c>
      <c r="O102" s="1">
        <f t="shared" si="13"/>
        <v>4.242640687119285</v>
      </c>
      <c r="P102" s="1">
        <f t="shared" si="14"/>
        <v>1.2380952380952381</v>
      </c>
      <c r="Q102" s="1">
        <f t="shared" si="14"/>
        <v>0.40406101782088427</v>
      </c>
      <c r="R102" s="1">
        <v>9</v>
      </c>
      <c r="S102" s="1">
        <v>15</v>
      </c>
      <c r="T102" s="1">
        <v>18</v>
      </c>
      <c r="U102" s="1">
        <v>26</v>
      </c>
      <c r="V102" s="1">
        <f t="shared" si="15"/>
        <v>17</v>
      </c>
      <c r="W102" s="1">
        <f t="shared" si="16"/>
        <v>7.0710678118654755</v>
      </c>
      <c r="X102" s="1">
        <f t="shared" si="17"/>
        <v>2.2666666666666666</v>
      </c>
      <c r="Y102" s="1">
        <f t="shared" si="17"/>
        <v>0.9428090415820634</v>
      </c>
      <c r="Z102" s="2" t="s">
        <v>99</v>
      </c>
      <c r="AA102" s="7">
        <v>555</v>
      </c>
    </row>
    <row r="103" spans="1:27" ht="27">
      <c r="A103" s="8" t="s">
        <v>61</v>
      </c>
      <c r="B103" s="1">
        <v>10</v>
      </c>
      <c r="C103" s="1">
        <v>12</v>
      </c>
      <c r="D103" s="1">
        <v>18</v>
      </c>
      <c r="E103" s="1">
        <v>16</v>
      </c>
      <c r="F103" s="1">
        <f t="shared" si="9"/>
        <v>14</v>
      </c>
      <c r="G103" s="1">
        <f t="shared" si="10"/>
        <v>3.6514837167011076</v>
      </c>
      <c r="H103" s="1">
        <f t="shared" si="11"/>
        <v>1.4736842105263157</v>
      </c>
      <c r="I103" s="1">
        <f t="shared" si="11"/>
        <v>0.3843667070211692</v>
      </c>
      <c r="J103" s="1">
        <v>18</v>
      </c>
      <c r="K103" s="1">
        <v>12</v>
      </c>
      <c r="L103" s="1">
        <v>7</v>
      </c>
      <c r="M103" s="1">
        <v>11</v>
      </c>
      <c r="N103" s="1">
        <f t="shared" si="12"/>
        <v>12</v>
      </c>
      <c r="O103" s="1">
        <f t="shared" si="13"/>
        <v>4.546060565661952</v>
      </c>
      <c r="P103" s="1">
        <f t="shared" si="14"/>
        <v>1.1428571428571428</v>
      </c>
      <c r="Q103" s="1">
        <f t="shared" si="14"/>
        <v>0.43295814911066205</v>
      </c>
      <c r="R103" s="1">
        <v>14</v>
      </c>
      <c r="S103" s="1">
        <v>21</v>
      </c>
      <c r="T103" s="1">
        <v>21</v>
      </c>
      <c r="U103" s="1">
        <v>26</v>
      </c>
      <c r="V103" s="1">
        <f t="shared" si="15"/>
        <v>20.5</v>
      </c>
      <c r="W103" s="1">
        <f t="shared" si="16"/>
        <v>4.932882862316247</v>
      </c>
      <c r="X103" s="1">
        <f t="shared" si="17"/>
        <v>2.7333333333333334</v>
      </c>
      <c r="Y103" s="1">
        <f t="shared" si="17"/>
        <v>0.6577177149754996</v>
      </c>
      <c r="Z103" s="2" t="s">
        <v>100</v>
      </c>
      <c r="AA103" s="7">
        <v>575</v>
      </c>
    </row>
    <row r="104" spans="1:27" ht="27">
      <c r="A104" s="8" t="s">
        <v>61</v>
      </c>
      <c r="B104" s="1">
        <v>14</v>
      </c>
      <c r="C104" s="1">
        <v>14</v>
      </c>
      <c r="D104" s="1">
        <v>16</v>
      </c>
      <c r="E104" s="1">
        <v>11</v>
      </c>
      <c r="F104" s="1">
        <f t="shared" si="9"/>
        <v>13.75</v>
      </c>
      <c r="G104" s="1">
        <f t="shared" si="10"/>
        <v>2.0615528128088303</v>
      </c>
      <c r="H104" s="1">
        <f t="shared" si="11"/>
        <v>1.4473684210526316</v>
      </c>
      <c r="I104" s="1">
        <f t="shared" si="11"/>
        <v>0.21700555924303477</v>
      </c>
      <c r="J104" s="1">
        <v>18</v>
      </c>
      <c r="K104" s="1">
        <v>17</v>
      </c>
      <c r="L104" s="1">
        <v>14</v>
      </c>
      <c r="M104" s="1">
        <v>16</v>
      </c>
      <c r="N104" s="1">
        <f t="shared" si="12"/>
        <v>16.25</v>
      </c>
      <c r="O104" s="1">
        <f t="shared" si="13"/>
        <v>1.707825127659933</v>
      </c>
      <c r="P104" s="1">
        <f t="shared" si="14"/>
        <v>1.5476190476190477</v>
      </c>
      <c r="Q104" s="1">
        <f t="shared" si="14"/>
        <v>0.16265001215808886</v>
      </c>
      <c r="R104" s="1">
        <v>13</v>
      </c>
      <c r="S104" s="1">
        <v>17</v>
      </c>
      <c r="T104" s="1">
        <v>20</v>
      </c>
      <c r="U104" s="1">
        <v>33</v>
      </c>
      <c r="V104" s="1">
        <f t="shared" si="15"/>
        <v>20.75</v>
      </c>
      <c r="W104" s="1">
        <f t="shared" si="16"/>
        <v>8.65544144839919</v>
      </c>
      <c r="X104" s="1">
        <f t="shared" si="17"/>
        <v>2.7666666666666666</v>
      </c>
      <c r="Y104" s="1">
        <f t="shared" si="17"/>
        <v>1.1540588597865586</v>
      </c>
      <c r="Z104" s="2" t="s">
        <v>101</v>
      </c>
      <c r="AA104" s="7">
        <v>595</v>
      </c>
    </row>
    <row r="105" spans="1:27" ht="27">
      <c r="A105" s="8" t="s">
        <v>61</v>
      </c>
      <c r="B105" s="1">
        <v>14</v>
      </c>
      <c r="C105" s="1">
        <v>13</v>
      </c>
      <c r="D105" s="1">
        <v>17</v>
      </c>
      <c r="E105" s="1">
        <v>18</v>
      </c>
      <c r="F105" s="1">
        <f t="shared" si="9"/>
        <v>15.5</v>
      </c>
      <c r="G105" s="1">
        <f t="shared" si="10"/>
        <v>2.3804761428476167</v>
      </c>
      <c r="H105" s="1">
        <f t="shared" si="11"/>
        <v>1.631578947368421</v>
      </c>
      <c r="I105" s="1">
        <f t="shared" si="11"/>
        <v>0.2505764360892228</v>
      </c>
      <c r="J105" s="1">
        <v>23</v>
      </c>
      <c r="K105" s="1">
        <v>15</v>
      </c>
      <c r="L105" s="1">
        <v>8</v>
      </c>
      <c r="M105" s="1">
        <v>16</v>
      </c>
      <c r="N105" s="1">
        <f t="shared" si="12"/>
        <v>15.5</v>
      </c>
      <c r="O105" s="1">
        <f t="shared" si="13"/>
        <v>6.137317546507322</v>
      </c>
      <c r="P105" s="1">
        <f t="shared" si="14"/>
        <v>1.4761904761904763</v>
      </c>
      <c r="Q105" s="1">
        <f t="shared" si="14"/>
        <v>0.5845064330006974</v>
      </c>
      <c r="R105" s="1">
        <v>20</v>
      </c>
      <c r="S105" s="1">
        <v>29</v>
      </c>
      <c r="T105" s="1">
        <v>28</v>
      </c>
      <c r="U105" s="1">
        <v>31</v>
      </c>
      <c r="V105" s="1">
        <f t="shared" si="15"/>
        <v>27</v>
      </c>
      <c r="W105" s="1">
        <f t="shared" si="16"/>
        <v>4.83045891539648</v>
      </c>
      <c r="X105" s="1">
        <f t="shared" si="17"/>
        <v>3.6</v>
      </c>
      <c r="Y105" s="1">
        <f t="shared" si="17"/>
        <v>0.6440611887195307</v>
      </c>
      <c r="Z105" s="2" t="s">
        <v>102</v>
      </c>
      <c r="AA105" s="7">
        <v>615</v>
      </c>
    </row>
    <row r="106" spans="1:27" ht="27">
      <c r="A106" s="8" t="s">
        <v>61</v>
      </c>
      <c r="B106" s="1">
        <v>15</v>
      </c>
      <c r="C106" s="1">
        <v>14</v>
      </c>
      <c r="D106" s="1">
        <v>16</v>
      </c>
      <c r="E106" s="1">
        <v>14</v>
      </c>
      <c r="F106" s="1">
        <f t="shared" si="9"/>
        <v>14.75</v>
      </c>
      <c r="G106" s="1">
        <f t="shared" si="10"/>
        <v>0.9574271077563381</v>
      </c>
      <c r="H106" s="1">
        <f t="shared" si="11"/>
        <v>1.5526315789473684</v>
      </c>
      <c r="I106" s="1">
        <f t="shared" si="11"/>
        <v>0.10078180081645664</v>
      </c>
      <c r="J106" s="1">
        <v>26</v>
      </c>
      <c r="K106" s="1">
        <v>22</v>
      </c>
      <c r="L106" s="1">
        <v>15</v>
      </c>
      <c r="M106" s="1">
        <v>21</v>
      </c>
      <c r="N106" s="1">
        <f t="shared" si="12"/>
        <v>21</v>
      </c>
      <c r="O106" s="1">
        <f t="shared" si="13"/>
        <v>4.546060565661952</v>
      </c>
      <c r="P106" s="1">
        <f t="shared" si="14"/>
        <v>2</v>
      </c>
      <c r="Q106" s="1">
        <f t="shared" si="14"/>
        <v>0.43295814911066205</v>
      </c>
      <c r="R106" s="1">
        <v>19</v>
      </c>
      <c r="S106" s="1">
        <v>29</v>
      </c>
      <c r="T106" s="1">
        <v>32</v>
      </c>
      <c r="U106" s="1">
        <v>37</v>
      </c>
      <c r="V106" s="1">
        <f t="shared" si="15"/>
        <v>29.25</v>
      </c>
      <c r="W106" s="1">
        <f t="shared" si="16"/>
        <v>7.58836829188814</v>
      </c>
      <c r="X106" s="1">
        <f t="shared" si="17"/>
        <v>3.9</v>
      </c>
      <c r="Y106" s="1">
        <f t="shared" si="17"/>
        <v>1.0117824389184187</v>
      </c>
      <c r="Z106" s="2" t="s">
        <v>103</v>
      </c>
      <c r="AA106" s="7">
        <v>635</v>
      </c>
    </row>
    <row r="107" spans="1:27" ht="27">
      <c r="A107" s="8" t="s">
        <v>61</v>
      </c>
      <c r="B107" s="1">
        <v>16</v>
      </c>
      <c r="C107" s="1">
        <v>17</v>
      </c>
      <c r="D107" s="1">
        <v>20</v>
      </c>
      <c r="E107" s="1">
        <v>19</v>
      </c>
      <c r="F107" s="1">
        <f t="shared" si="9"/>
        <v>18</v>
      </c>
      <c r="G107" s="1">
        <f t="shared" si="10"/>
        <v>1.8257418583505538</v>
      </c>
      <c r="H107" s="1">
        <f t="shared" si="11"/>
        <v>1.894736842105263</v>
      </c>
      <c r="I107" s="1">
        <f t="shared" si="11"/>
        <v>0.1921833535105846</v>
      </c>
      <c r="J107" s="1">
        <v>30</v>
      </c>
      <c r="K107" s="1">
        <v>26</v>
      </c>
      <c r="L107" s="1">
        <v>23</v>
      </c>
      <c r="M107" s="1">
        <v>27</v>
      </c>
      <c r="N107" s="1">
        <f t="shared" si="12"/>
        <v>26.5</v>
      </c>
      <c r="O107" s="1">
        <f t="shared" si="13"/>
        <v>2.886751345948129</v>
      </c>
      <c r="P107" s="1">
        <f t="shared" si="14"/>
        <v>2.5238095238095237</v>
      </c>
      <c r="Q107" s="1">
        <f t="shared" si="14"/>
        <v>0.27492869961410754</v>
      </c>
      <c r="R107" s="1">
        <v>26</v>
      </c>
      <c r="S107" s="1">
        <v>40</v>
      </c>
      <c r="T107" s="1">
        <v>43</v>
      </c>
      <c r="U107" s="1">
        <v>42</v>
      </c>
      <c r="V107" s="1">
        <f t="shared" si="15"/>
        <v>37.75</v>
      </c>
      <c r="W107" s="1">
        <f t="shared" si="16"/>
        <v>7.932002689527196</v>
      </c>
      <c r="X107" s="1">
        <f t="shared" si="17"/>
        <v>5.033333333333333</v>
      </c>
      <c r="Y107" s="1">
        <f t="shared" si="17"/>
        <v>1.0576003586036262</v>
      </c>
      <c r="Z107" s="2" t="s">
        <v>104</v>
      </c>
      <c r="AA107" s="7">
        <v>655</v>
      </c>
    </row>
    <row r="108" spans="1:27" ht="27">
      <c r="A108" s="8" t="s">
        <v>61</v>
      </c>
      <c r="B108" s="1">
        <v>11</v>
      </c>
      <c r="C108" s="1">
        <v>12</v>
      </c>
      <c r="D108" s="1">
        <v>15</v>
      </c>
      <c r="E108" s="1">
        <v>18</v>
      </c>
      <c r="F108" s="1">
        <f t="shared" si="9"/>
        <v>14</v>
      </c>
      <c r="G108" s="1">
        <f t="shared" si="10"/>
        <v>3.1622776601683795</v>
      </c>
      <c r="H108" s="1">
        <f t="shared" si="11"/>
        <v>1.4736842105263157</v>
      </c>
      <c r="I108" s="1">
        <f t="shared" si="11"/>
        <v>0.33287133264930313</v>
      </c>
      <c r="J108" s="1">
        <v>44</v>
      </c>
      <c r="K108" s="1">
        <v>38</v>
      </c>
      <c r="L108" s="1">
        <v>33</v>
      </c>
      <c r="M108" s="1">
        <v>27</v>
      </c>
      <c r="N108" s="1">
        <f t="shared" si="12"/>
        <v>35.5</v>
      </c>
      <c r="O108" s="1">
        <f t="shared" si="13"/>
        <v>7.234178138070235</v>
      </c>
      <c r="P108" s="1">
        <f t="shared" si="14"/>
        <v>3.380952380952381</v>
      </c>
      <c r="Q108" s="1">
        <f t="shared" si="14"/>
        <v>0.6889693464828796</v>
      </c>
      <c r="R108" s="1">
        <v>28</v>
      </c>
      <c r="S108" s="1">
        <v>52</v>
      </c>
      <c r="T108" s="1">
        <v>64</v>
      </c>
      <c r="U108" s="1">
        <v>54</v>
      </c>
      <c r="V108" s="1">
        <f t="shared" si="15"/>
        <v>49.5</v>
      </c>
      <c r="W108" s="1">
        <f t="shared" si="16"/>
        <v>15.264337522473747</v>
      </c>
      <c r="X108" s="1">
        <f t="shared" si="17"/>
        <v>6.6</v>
      </c>
      <c r="Y108" s="1">
        <f t="shared" si="17"/>
        <v>2.0352450029964997</v>
      </c>
      <c r="Z108" s="2" t="s">
        <v>105</v>
      </c>
      <c r="AA108" s="7">
        <v>675</v>
      </c>
    </row>
    <row r="109" spans="1:27" ht="27">
      <c r="A109" s="8" t="s">
        <v>61</v>
      </c>
      <c r="B109" s="1">
        <v>12</v>
      </c>
      <c r="C109" s="1">
        <v>14</v>
      </c>
      <c r="D109" s="1">
        <v>18</v>
      </c>
      <c r="E109" s="1">
        <v>22</v>
      </c>
      <c r="F109" s="1">
        <f t="shared" si="9"/>
        <v>16.5</v>
      </c>
      <c r="G109" s="1">
        <f t="shared" si="10"/>
        <v>4.43471156521669</v>
      </c>
      <c r="H109" s="1">
        <f t="shared" si="11"/>
        <v>1.736842105263158</v>
      </c>
      <c r="I109" s="1">
        <f t="shared" si="11"/>
        <v>0.46681174370702005</v>
      </c>
      <c r="J109" s="1">
        <v>52</v>
      </c>
      <c r="K109" s="1">
        <v>50</v>
      </c>
      <c r="L109" s="1">
        <v>44</v>
      </c>
      <c r="M109" s="1">
        <v>37</v>
      </c>
      <c r="N109" s="1">
        <f t="shared" si="12"/>
        <v>45.75</v>
      </c>
      <c r="O109" s="1">
        <f t="shared" si="13"/>
        <v>6.751543033509698</v>
      </c>
      <c r="P109" s="1">
        <f t="shared" si="14"/>
        <v>4.357142857142857</v>
      </c>
      <c r="Q109" s="1">
        <f t="shared" si="14"/>
        <v>0.643004098429495</v>
      </c>
      <c r="R109" s="1">
        <v>37</v>
      </c>
      <c r="S109" s="1">
        <v>65</v>
      </c>
      <c r="T109" s="1">
        <v>82</v>
      </c>
      <c r="U109" s="1">
        <v>60</v>
      </c>
      <c r="V109" s="1">
        <f t="shared" si="15"/>
        <v>61</v>
      </c>
      <c r="W109" s="1">
        <f t="shared" si="16"/>
        <v>18.565200420859092</v>
      </c>
      <c r="X109" s="1">
        <f t="shared" si="17"/>
        <v>8.133333333333333</v>
      </c>
      <c r="Y109" s="1">
        <f t="shared" si="17"/>
        <v>2.4753600561145457</v>
      </c>
      <c r="Z109" s="2" t="s">
        <v>106</v>
      </c>
      <c r="AA109" s="7">
        <v>695</v>
      </c>
    </row>
    <row r="110" spans="1:27" ht="27">
      <c r="A110" s="8" t="s">
        <v>61</v>
      </c>
      <c r="B110" s="1">
        <v>15</v>
      </c>
      <c r="C110" s="1">
        <v>17</v>
      </c>
      <c r="D110" s="1">
        <v>20</v>
      </c>
      <c r="E110" s="1">
        <v>24</v>
      </c>
      <c r="F110" s="1">
        <f t="shared" si="9"/>
        <v>19</v>
      </c>
      <c r="G110" s="1">
        <f t="shared" si="10"/>
        <v>3.9157800414902435</v>
      </c>
      <c r="H110" s="1">
        <f t="shared" si="11"/>
        <v>2</v>
      </c>
      <c r="I110" s="1">
        <f t="shared" si="11"/>
        <v>0.4121873727884467</v>
      </c>
      <c r="J110" s="1">
        <v>62</v>
      </c>
      <c r="K110" s="1">
        <v>63</v>
      </c>
      <c r="L110" s="1">
        <v>61</v>
      </c>
      <c r="M110" s="1">
        <v>48</v>
      </c>
      <c r="N110" s="1">
        <f t="shared" si="12"/>
        <v>58.5</v>
      </c>
      <c r="O110" s="1">
        <f t="shared" si="13"/>
        <v>7.047458170621991</v>
      </c>
      <c r="P110" s="1">
        <f t="shared" si="14"/>
        <v>5.571428571428571</v>
      </c>
      <c r="Q110" s="1">
        <f t="shared" si="14"/>
        <v>0.6711864924401896</v>
      </c>
      <c r="R110" s="1">
        <v>49</v>
      </c>
      <c r="S110" s="1">
        <v>85</v>
      </c>
      <c r="T110" s="1">
        <v>107</v>
      </c>
      <c r="U110" s="1">
        <v>71</v>
      </c>
      <c r="V110" s="1">
        <f t="shared" si="15"/>
        <v>78</v>
      </c>
      <c r="W110" s="1">
        <f t="shared" si="16"/>
        <v>24.358434541926815</v>
      </c>
      <c r="X110" s="1">
        <f t="shared" si="17"/>
        <v>10.4</v>
      </c>
      <c r="Y110" s="1">
        <f t="shared" si="17"/>
        <v>3.247791272256909</v>
      </c>
      <c r="Z110" s="2" t="s">
        <v>107</v>
      </c>
      <c r="AA110" s="7">
        <v>715</v>
      </c>
    </row>
    <row r="111" spans="1:27" ht="27">
      <c r="A111" s="8" t="s">
        <v>61</v>
      </c>
      <c r="B111" s="1">
        <v>20</v>
      </c>
      <c r="C111" s="1">
        <v>22</v>
      </c>
      <c r="D111" s="1">
        <v>26</v>
      </c>
      <c r="E111" s="1">
        <v>23</v>
      </c>
      <c r="F111" s="1">
        <f t="shared" si="9"/>
        <v>22.75</v>
      </c>
      <c r="G111" s="1">
        <f t="shared" si="10"/>
        <v>2.5</v>
      </c>
      <c r="H111" s="1">
        <f t="shared" si="11"/>
        <v>2.3947368421052633</v>
      </c>
      <c r="I111" s="1">
        <f t="shared" si="11"/>
        <v>0.2631578947368421</v>
      </c>
      <c r="J111" s="1">
        <v>72</v>
      </c>
      <c r="K111" s="1">
        <v>80</v>
      </c>
      <c r="L111" s="1">
        <v>76</v>
      </c>
      <c r="M111" s="1">
        <v>65</v>
      </c>
      <c r="N111" s="1">
        <f t="shared" si="12"/>
        <v>73.25</v>
      </c>
      <c r="O111" s="1">
        <f t="shared" si="13"/>
        <v>6.3966136874651625</v>
      </c>
      <c r="P111" s="1">
        <f t="shared" si="14"/>
        <v>6.976190476190476</v>
      </c>
      <c r="Q111" s="1">
        <f t="shared" si="14"/>
        <v>0.6092013035681108</v>
      </c>
      <c r="R111" s="1">
        <v>64</v>
      </c>
      <c r="S111" s="1">
        <v>107</v>
      </c>
      <c r="T111" s="1">
        <v>129</v>
      </c>
      <c r="U111" s="1">
        <v>81</v>
      </c>
      <c r="V111" s="1">
        <f t="shared" si="15"/>
        <v>95.25</v>
      </c>
      <c r="W111" s="1">
        <f t="shared" si="16"/>
        <v>28.616720054308576</v>
      </c>
      <c r="X111" s="1">
        <f t="shared" si="17"/>
        <v>12.7</v>
      </c>
      <c r="Y111" s="1">
        <f t="shared" si="17"/>
        <v>3.8155626739078103</v>
      </c>
      <c r="Z111" s="2" t="s">
        <v>108</v>
      </c>
      <c r="AA111" s="7">
        <v>735</v>
      </c>
    </row>
    <row r="112" spans="1:27" ht="27">
      <c r="A112" s="8" t="s">
        <v>61</v>
      </c>
      <c r="B112" s="1">
        <v>19</v>
      </c>
      <c r="C112" s="1">
        <v>23</v>
      </c>
      <c r="D112" s="1">
        <v>29</v>
      </c>
      <c r="E112" s="1">
        <v>27</v>
      </c>
      <c r="F112" s="1">
        <f t="shared" si="9"/>
        <v>24.5</v>
      </c>
      <c r="G112" s="1">
        <f t="shared" si="10"/>
        <v>4.43471156521669</v>
      </c>
      <c r="H112" s="1">
        <f t="shared" si="11"/>
        <v>2.5789473684210527</v>
      </c>
      <c r="I112" s="1">
        <f t="shared" si="11"/>
        <v>0.46681174370702005</v>
      </c>
      <c r="J112" s="1">
        <v>82</v>
      </c>
      <c r="K112" s="1">
        <v>95</v>
      </c>
      <c r="L112" s="1">
        <v>84</v>
      </c>
      <c r="M112" s="1">
        <v>87</v>
      </c>
      <c r="N112" s="1">
        <f t="shared" si="12"/>
        <v>87</v>
      </c>
      <c r="O112" s="1">
        <f t="shared" si="13"/>
        <v>5.715476066494082</v>
      </c>
      <c r="P112" s="1">
        <f t="shared" si="14"/>
        <v>8.285714285714286</v>
      </c>
      <c r="Q112" s="1">
        <f t="shared" si="14"/>
        <v>0.5443310539518174</v>
      </c>
      <c r="R112" s="1">
        <v>89</v>
      </c>
      <c r="S112" s="1">
        <v>137</v>
      </c>
      <c r="T112" s="1">
        <v>151</v>
      </c>
      <c r="U112" s="1">
        <v>92</v>
      </c>
      <c r="V112" s="1">
        <f t="shared" si="15"/>
        <v>117.25</v>
      </c>
      <c r="W112" s="1">
        <f t="shared" si="16"/>
        <v>31.4364438192363</v>
      </c>
      <c r="X112" s="1">
        <f t="shared" si="17"/>
        <v>15.633333333333333</v>
      </c>
      <c r="Y112" s="1">
        <f t="shared" si="17"/>
        <v>4.19152584256484</v>
      </c>
      <c r="Z112" s="2" t="s">
        <v>109</v>
      </c>
      <c r="AA112" s="7">
        <v>755</v>
      </c>
    </row>
    <row r="113" spans="1:27" ht="27">
      <c r="A113" s="8" t="s">
        <v>61</v>
      </c>
      <c r="B113" s="1">
        <v>22</v>
      </c>
      <c r="C113" s="1">
        <v>25</v>
      </c>
      <c r="D113" s="1">
        <v>26</v>
      </c>
      <c r="E113" s="1">
        <v>32</v>
      </c>
      <c r="F113" s="1">
        <f t="shared" si="9"/>
        <v>26.25</v>
      </c>
      <c r="G113" s="1">
        <f t="shared" si="10"/>
        <v>4.193248541803041</v>
      </c>
      <c r="H113" s="1">
        <f t="shared" si="11"/>
        <v>2.763157894736842</v>
      </c>
      <c r="I113" s="1">
        <f t="shared" si="11"/>
        <v>0.44139458334768855</v>
      </c>
      <c r="J113" s="1">
        <v>100</v>
      </c>
      <c r="K113" s="1">
        <v>125</v>
      </c>
      <c r="L113" s="1">
        <v>109</v>
      </c>
      <c r="M113" s="1">
        <v>107</v>
      </c>
      <c r="N113" s="1">
        <f t="shared" si="12"/>
        <v>110.25</v>
      </c>
      <c r="O113" s="1">
        <f t="shared" si="13"/>
        <v>10.56330125166055</v>
      </c>
      <c r="P113" s="1">
        <f t="shared" si="14"/>
        <v>10.5</v>
      </c>
      <c r="Q113" s="1">
        <f t="shared" si="14"/>
        <v>1.006028690634338</v>
      </c>
      <c r="R113" s="1">
        <v>101</v>
      </c>
      <c r="S113" s="1">
        <v>157</v>
      </c>
      <c r="T113" s="1">
        <v>177</v>
      </c>
      <c r="U113" s="1">
        <v>114</v>
      </c>
      <c r="V113" s="1">
        <f t="shared" si="15"/>
        <v>137.25</v>
      </c>
      <c r="W113" s="1">
        <f t="shared" si="16"/>
        <v>35.70597522357661</v>
      </c>
      <c r="X113" s="1">
        <f t="shared" si="17"/>
        <v>18.3</v>
      </c>
      <c r="Y113" s="1">
        <f t="shared" si="17"/>
        <v>4.7607966964768815</v>
      </c>
      <c r="Z113" s="2" t="s">
        <v>110</v>
      </c>
      <c r="AA113" s="7">
        <v>775</v>
      </c>
    </row>
    <row r="114" spans="1:27" ht="27">
      <c r="A114" s="8" t="s">
        <v>61</v>
      </c>
      <c r="B114" s="1">
        <v>22</v>
      </c>
      <c r="C114" s="1">
        <v>29</v>
      </c>
      <c r="D114" s="1">
        <v>33</v>
      </c>
      <c r="E114" s="1">
        <v>35</v>
      </c>
      <c r="F114" s="1">
        <f t="shared" si="9"/>
        <v>29.75</v>
      </c>
      <c r="G114" s="1">
        <f t="shared" si="10"/>
        <v>5.737304826019502</v>
      </c>
      <c r="H114" s="1">
        <f t="shared" si="11"/>
        <v>3.1315789473684212</v>
      </c>
      <c r="I114" s="1">
        <f t="shared" si="11"/>
        <v>0.6039268237915265</v>
      </c>
      <c r="J114" s="1">
        <v>123</v>
      </c>
      <c r="K114" s="1">
        <v>151</v>
      </c>
      <c r="L114" s="1">
        <v>127</v>
      </c>
      <c r="M114" s="1">
        <v>122</v>
      </c>
      <c r="N114" s="1">
        <f t="shared" si="12"/>
        <v>130.75</v>
      </c>
      <c r="O114" s="1">
        <f t="shared" si="13"/>
        <v>13.671747023210555</v>
      </c>
      <c r="P114" s="1">
        <f t="shared" si="14"/>
        <v>12.452380952380953</v>
      </c>
      <c r="Q114" s="1">
        <f t="shared" si="14"/>
        <v>1.3020711450676719</v>
      </c>
      <c r="R114" s="1">
        <v>112</v>
      </c>
      <c r="S114" s="1">
        <v>181</v>
      </c>
      <c r="T114" s="1">
        <v>213</v>
      </c>
      <c r="U114" s="1">
        <v>137</v>
      </c>
      <c r="V114" s="1">
        <f t="shared" si="15"/>
        <v>160.75</v>
      </c>
      <c r="W114" s="1">
        <f t="shared" si="16"/>
        <v>45.02129125943265</v>
      </c>
      <c r="X114" s="1">
        <f t="shared" si="17"/>
        <v>21.433333333333334</v>
      </c>
      <c r="Y114" s="1">
        <f t="shared" si="17"/>
        <v>6.00283883459102</v>
      </c>
      <c r="Z114" s="2" t="s">
        <v>111</v>
      </c>
      <c r="AA114" s="7">
        <v>795</v>
      </c>
    </row>
    <row r="115" spans="1:27" ht="27">
      <c r="A115" s="8" t="s">
        <v>61</v>
      </c>
      <c r="B115" s="1">
        <v>26</v>
      </c>
      <c r="C115" s="1">
        <v>27</v>
      </c>
      <c r="D115" s="1">
        <v>35</v>
      </c>
      <c r="E115" s="1">
        <v>36</v>
      </c>
      <c r="F115" s="1">
        <f t="shared" si="9"/>
        <v>31</v>
      </c>
      <c r="G115" s="1">
        <f t="shared" si="10"/>
        <v>5.228129047119374</v>
      </c>
      <c r="H115" s="1">
        <f t="shared" si="11"/>
        <v>3.263157894736842</v>
      </c>
      <c r="I115" s="1">
        <f t="shared" si="11"/>
        <v>0.5503293733809868</v>
      </c>
      <c r="J115" s="1">
        <v>138</v>
      </c>
      <c r="K115" s="1">
        <v>162</v>
      </c>
      <c r="L115" s="1">
        <v>145</v>
      </c>
      <c r="M115" s="1">
        <v>149</v>
      </c>
      <c r="N115" s="1">
        <f t="shared" si="12"/>
        <v>148.5</v>
      </c>
      <c r="O115" s="1">
        <f t="shared" si="13"/>
        <v>10.082988974836116</v>
      </c>
      <c r="P115" s="1">
        <f t="shared" si="14"/>
        <v>14.142857142857142</v>
      </c>
      <c r="Q115" s="1">
        <f t="shared" si="14"/>
        <v>0.9602846642701063</v>
      </c>
      <c r="R115" s="1">
        <v>136</v>
      </c>
      <c r="S115" s="1">
        <v>213</v>
      </c>
      <c r="T115" s="1">
        <v>240</v>
      </c>
      <c r="U115" s="1">
        <v>155</v>
      </c>
      <c r="V115" s="1">
        <f t="shared" si="15"/>
        <v>186</v>
      </c>
      <c r="W115" s="1">
        <f t="shared" si="16"/>
        <v>48.66894971813822</v>
      </c>
      <c r="X115" s="1">
        <f t="shared" si="17"/>
        <v>24.8</v>
      </c>
      <c r="Y115" s="1">
        <f t="shared" si="17"/>
        <v>6.489193295751763</v>
      </c>
      <c r="Z115" s="2" t="s">
        <v>112</v>
      </c>
      <c r="AA115" s="7">
        <v>815</v>
      </c>
    </row>
    <row r="116" spans="1:27" ht="27">
      <c r="A116" s="8" t="s">
        <v>61</v>
      </c>
      <c r="B116" s="1">
        <v>33</v>
      </c>
      <c r="C116" s="1">
        <v>36</v>
      </c>
      <c r="D116" s="1">
        <v>41</v>
      </c>
      <c r="E116" s="1">
        <v>43</v>
      </c>
      <c r="F116" s="1">
        <f t="shared" si="9"/>
        <v>38.25</v>
      </c>
      <c r="G116" s="1">
        <f t="shared" si="10"/>
        <v>4.573474244670748</v>
      </c>
      <c r="H116" s="1">
        <f t="shared" si="11"/>
        <v>4.026315789473684</v>
      </c>
      <c r="I116" s="1">
        <f t="shared" si="11"/>
        <v>0.48141834154428925</v>
      </c>
      <c r="J116" s="1">
        <v>156</v>
      </c>
      <c r="K116" s="1">
        <v>189</v>
      </c>
      <c r="L116" s="1">
        <v>160</v>
      </c>
      <c r="M116" s="1">
        <v>179</v>
      </c>
      <c r="N116" s="1">
        <f t="shared" si="12"/>
        <v>171</v>
      </c>
      <c r="O116" s="1">
        <f t="shared" si="13"/>
        <v>15.641824275533422</v>
      </c>
      <c r="P116" s="1">
        <f t="shared" si="14"/>
        <v>16.285714285714285</v>
      </c>
      <c r="Q116" s="1">
        <f t="shared" si="14"/>
        <v>1.489697550050802</v>
      </c>
      <c r="R116" s="1">
        <v>156</v>
      </c>
      <c r="S116" s="1">
        <v>240</v>
      </c>
      <c r="T116" s="1">
        <v>245</v>
      </c>
      <c r="U116" s="1">
        <v>177</v>
      </c>
      <c r="V116" s="1">
        <f t="shared" si="15"/>
        <v>204.5</v>
      </c>
      <c r="W116" s="1">
        <f t="shared" si="16"/>
        <v>44.75488800120049</v>
      </c>
      <c r="X116" s="1">
        <f t="shared" si="17"/>
        <v>27.266666666666666</v>
      </c>
      <c r="Y116" s="1">
        <f t="shared" si="17"/>
        <v>5.967318400160066</v>
      </c>
      <c r="Z116" s="2" t="s">
        <v>113</v>
      </c>
      <c r="AA116" s="7">
        <v>835</v>
      </c>
    </row>
    <row r="117" spans="1:27" ht="27">
      <c r="A117" s="8" t="s">
        <v>61</v>
      </c>
      <c r="B117" s="1">
        <v>40</v>
      </c>
      <c r="C117" s="1">
        <v>42</v>
      </c>
      <c r="D117" s="1">
        <v>45</v>
      </c>
      <c r="E117" s="1">
        <v>44</v>
      </c>
      <c r="F117" s="1">
        <f t="shared" si="9"/>
        <v>42.75</v>
      </c>
      <c r="G117" s="1">
        <f t="shared" si="10"/>
        <v>2.217355782608345</v>
      </c>
      <c r="H117" s="1">
        <f t="shared" si="11"/>
        <v>4.5</v>
      </c>
      <c r="I117" s="1">
        <f t="shared" si="11"/>
        <v>0.23340587185351003</v>
      </c>
      <c r="J117" s="1">
        <v>179</v>
      </c>
      <c r="K117" s="1">
        <v>225</v>
      </c>
      <c r="L117" s="1">
        <v>182</v>
      </c>
      <c r="M117" s="1">
        <v>193</v>
      </c>
      <c r="N117" s="1">
        <f t="shared" si="12"/>
        <v>194.75</v>
      </c>
      <c r="O117" s="1">
        <f t="shared" si="13"/>
        <v>21.045585443666486</v>
      </c>
      <c r="P117" s="1">
        <f t="shared" si="14"/>
        <v>18.547619047619047</v>
      </c>
      <c r="Q117" s="1">
        <f t="shared" si="14"/>
        <v>2.0043414708253797</v>
      </c>
      <c r="R117" s="1">
        <v>164</v>
      </c>
      <c r="S117" s="1">
        <v>262</v>
      </c>
      <c r="T117" s="1">
        <v>248</v>
      </c>
      <c r="U117" s="1">
        <v>202</v>
      </c>
      <c r="V117" s="1">
        <f t="shared" si="15"/>
        <v>219</v>
      </c>
      <c r="W117" s="1">
        <f t="shared" si="16"/>
        <v>44.73626418615365</v>
      </c>
      <c r="X117" s="1">
        <f t="shared" si="17"/>
        <v>29.2</v>
      </c>
      <c r="Y117" s="1">
        <f t="shared" si="17"/>
        <v>5.964835224820487</v>
      </c>
      <c r="Z117" s="2" t="s">
        <v>114</v>
      </c>
      <c r="AA117" s="7">
        <v>855</v>
      </c>
    </row>
    <row r="118" spans="1:27" ht="27">
      <c r="A118" s="8" t="s">
        <v>61</v>
      </c>
      <c r="B118" s="1">
        <v>44</v>
      </c>
      <c r="C118" s="1">
        <v>45</v>
      </c>
      <c r="D118" s="1">
        <v>48</v>
      </c>
      <c r="E118" s="1">
        <v>47</v>
      </c>
      <c r="F118" s="1">
        <f t="shared" si="9"/>
        <v>46</v>
      </c>
      <c r="G118" s="1">
        <f t="shared" si="10"/>
        <v>1.8257418583505538</v>
      </c>
      <c r="H118" s="1">
        <f t="shared" si="11"/>
        <v>4.842105263157895</v>
      </c>
      <c r="I118" s="1">
        <f t="shared" si="11"/>
        <v>0.1921833535105846</v>
      </c>
      <c r="J118" s="1">
        <v>207</v>
      </c>
      <c r="K118" s="1">
        <v>243</v>
      </c>
      <c r="L118" s="1">
        <v>218</v>
      </c>
      <c r="M118" s="1">
        <v>213</v>
      </c>
      <c r="N118" s="1">
        <f t="shared" si="12"/>
        <v>220.25</v>
      </c>
      <c r="O118" s="1">
        <f t="shared" si="13"/>
        <v>15.819292019556375</v>
      </c>
      <c r="P118" s="1">
        <f t="shared" si="14"/>
        <v>20.976190476190474</v>
      </c>
      <c r="Q118" s="1">
        <f t="shared" si="14"/>
        <v>1.50659923995775</v>
      </c>
      <c r="R118" s="1">
        <v>166</v>
      </c>
      <c r="S118" s="1">
        <v>273</v>
      </c>
      <c r="T118" s="1">
        <v>255</v>
      </c>
      <c r="U118" s="1">
        <v>230</v>
      </c>
      <c r="V118" s="1">
        <f t="shared" si="15"/>
        <v>231</v>
      </c>
      <c r="W118" s="1">
        <f t="shared" si="16"/>
        <v>46.783187863447985</v>
      </c>
      <c r="X118" s="1">
        <f t="shared" si="17"/>
        <v>30.8</v>
      </c>
      <c r="Y118" s="1">
        <f t="shared" si="17"/>
        <v>6.237758381793065</v>
      </c>
      <c r="Z118" s="2" t="s">
        <v>115</v>
      </c>
      <c r="AA118" s="7">
        <v>875</v>
      </c>
    </row>
    <row r="119" spans="1:27" ht="27">
      <c r="A119" s="8" t="s">
        <v>61</v>
      </c>
      <c r="B119" s="1">
        <v>56</v>
      </c>
      <c r="C119" s="1">
        <v>58</v>
      </c>
      <c r="D119" s="1">
        <v>59</v>
      </c>
      <c r="E119" s="1">
        <v>63</v>
      </c>
      <c r="F119" s="1">
        <f t="shared" si="9"/>
        <v>59</v>
      </c>
      <c r="G119" s="1">
        <f t="shared" si="10"/>
        <v>2.943920288775949</v>
      </c>
      <c r="H119" s="1">
        <f t="shared" si="11"/>
        <v>6.2105263157894735</v>
      </c>
      <c r="I119" s="1">
        <f t="shared" si="11"/>
        <v>0.309886346186942</v>
      </c>
      <c r="J119" s="1">
        <v>228</v>
      </c>
      <c r="K119" s="1">
        <v>246</v>
      </c>
      <c r="L119" s="1">
        <v>236</v>
      </c>
      <c r="M119" s="1">
        <v>230</v>
      </c>
      <c r="N119" s="1">
        <f t="shared" si="12"/>
        <v>235</v>
      </c>
      <c r="O119" s="1">
        <f t="shared" si="13"/>
        <v>8.082903768654761</v>
      </c>
      <c r="P119" s="1">
        <f t="shared" si="14"/>
        <v>22.38095238095238</v>
      </c>
      <c r="Q119" s="1">
        <f t="shared" si="14"/>
        <v>0.769800358919501</v>
      </c>
      <c r="R119" s="1">
        <v>170</v>
      </c>
      <c r="S119" s="1">
        <v>279</v>
      </c>
      <c r="T119" s="1">
        <v>255</v>
      </c>
      <c r="U119" s="1">
        <v>260</v>
      </c>
      <c r="V119" s="1">
        <f t="shared" si="15"/>
        <v>241</v>
      </c>
      <c r="W119" s="1">
        <f t="shared" si="16"/>
        <v>48.449286200452256</v>
      </c>
      <c r="X119" s="1">
        <f t="shared" si="17"/>
        <v>32.13333333333333</v>
      </c>
      <c r="Y119" s="1">
        <f t="shared" si="17"/>
        <v>6.459904826726968</v>
      </c>
      <c r="Z119" s="2" t="s">
        <v>116</v>
      </c>
      <c r="AA119" s="7">
        <v>895</v>
      </c>
    </row>
    <row r="120" spans="1:27" ht="27">
      <c r="A120" s="8" t="s">
        <v>61</v>
      </c>
      <c r="B120" s="1">
        <v>71</v>
      </c>
      <c r="C120" s="1">
        <v>67</v>
      </c>
      <c r="D120" s="1">
        <v>73</v>
      </c>
      <c r="E120" s="1">
        <v>76</v>
      </c>
      <c r="F120" s="1">
        <f t="shared" si="9"/>
        <v>71.75</v>
      </c>
      <c r="G120" s="1">
        <f t="shared" si="10"/>
        <v>3.774917217635375</v>
      </c>
      <c r="H120" s="1">
        <f t="shared" si="11"/>
        <v>7.552631578947368</v>
      </c>
      <c r="I120" s="1">
        <f t="shared" si="11"/>
        <v>0.39735970711951313</v>
      </c>
      <c r="J120" s="1">
        <v>237</v>
      </c>
      <c r="K120" s="1">
        <v>252</v>
      </c>
      <c r="L120" s="1">
        <v>245</v>
      </c>
      <c r="M120" s="1">
        <v>242</v>
      </c>
      <c r="N120" s="1">
        <f t="shared" si="12"/>
        <v>244</v>
      </c>
      <c r="O120" s="1">
        <f t="shared" si="13"/>
        <v>6.27162924074226</v>
      </c>
      <c r="P120" s="1">
        <f t="shared" si="14"/>
        <v>23.238095238095237</v>
      </c>
      <c r="Q120" s="1">
        <f t="shared" si="14"/>
        <v>0.5972980229278343</v>
      </c>
      <c r="R120" s="1">
        <v>168</v>
      </c>
      <c r="S120" s="1">
        <v>274</v>
      </c>
      <c r="T120" s="1">
        <v>258</v>
      </c>
      <c r="U120" s="1">
        <v>281</v>
      </c>
      <c r="V120" s="1">
        <f t="shared" si="15"/>
        <v>245.25</v>
      </c>
      <c r="W120" s="1">
        <f t="shared" si="16"/>
        <v>52.391952308218734</v>
      </c>
      <c r="X120" s="1">
        <f t="shared" si="17"/>
        <v>32.7</v>
      </c>
      <c r="Y120" s="1">
        <f t="shared" si="17"/>
        <v>6.985593641095831</v>
      </c>
      <c r="Z120" s="2" t="s">
        <v>117</v>
      </c>
      <c r="AA120" s="7">
        <v>915</v>
      </c>
    </row>
    <row r="121" spans="1:27" ht="27">
      <c r="A121" s="8" t="s">
        <v>61</v>
      </c>
      <c r="B121" s="1">
        <v>86</v>
      </c>
      <c r="C121" s="1">
        <v>79</v>
      </c>
      <c r="D121" s="1">
        <v>83</v>
      </c>
      <c r="E121" s="1">
        <v>89</v>
      </c>
      <c r="F121" s="1">
        <f t="shared" si="9"/>
        <v>84.25</v>
      </c>
      <c r="G121" s="1">
        <f t="shared" si="10"/>
        <v>4.272001872658765</v>
      </c>
      <c r="H121" s="1">
        <f t="shared" si="11"/>
        <v>8.868421052631579</v>
      </c>
      <c r="I121" s="1">
        <f t="shared" si="11"/>
        <v>0.4496844076482911</v>
      </c>
      <c r="J121" s="1">
        <v>239</v>
      </c>
      <c r="K121" s="1">
        <v>248</v>
      </c>
      <c r="L121" s="1">
        <v>247</v>
      </c>
      <c r="M121" s="1">
        <v>249</v>
      </c>
      <c r="N121" s="1">
        <f t="shared" si="12"/>
        <v>245.75</v>
      </c>
      <c r="O121" s="1">
        <f t="shared" si="13"/>
        <v>4.573474244670748</v>
      </c>
      <c r="P121" s="1">
        <f t="shared" si="14"/>
        <v>23.404761904761905</v>
      </c>
      <c r="Q121" s="1">
        <f t="shared" si="14"/>
        <v>0.43556897568292835</v>
      </c>
      <c r="R121" s="1">
        <v>179</v>
      </c>
      <c r="S121" s="1">
        <v>282</v>
      </c>
      <c r="T121" s="1">
        <v>287</v>
      </c>
      <c r="U121" s="1">
        <v>290</v>
      </c>
      <c r="V121" s="1">
        <f t="shared" si="15"/>
        <v>259.5</v>
      </c>
      <c r="W121" s="1">
        <f t="shared" si="16"/>
        <v>53.76802023508026</v>
      </c>
      <c r="X121" s="1">
        <f t="shared" si="17"/>
        <v>34.6</v>
      </c>
      <c r="Y121" s="1">
        <f t="shared" si="17"/>
        <v>7.169069364677368</v>
      </c>
      <c r="Z121" s="2" t="s">
        <v>118</v>
      </c>
      <c r="AA121" s="7">
        <v>935</v>
      </c>
    </row>
    <row r="122" spans="1:27" ht="27">
      <c r="A122" s="8" t="s">
        <v>61</v>
      </c>
      <c r="B122" s="1">
        <v>106</v>
      </c>
      <c r="C122" s="1">
        <v>98</v>
      </c>
      <c r="D122" s="1">
        <v>99</v>
      </c>
      <c r="E122" s="1">
        <v>108</v>
      </c>
      <c r="F122" s="1">
        <f t="shared" si="9"/>
        <v>102.75</v>
      </c>
      <c r="G122" s="1">
        <f t="shared" si="10"/>
        <v>4.9916597106239795</v>
      </c>
      <c r="H122" s="1">
        <f t="shared" si="11"/>
        <v>10.81578947368421</v>
      </c>
      <c r="I122" s="1">
        <f t="shared" si="11"/>
        <v>0.5254378642762084</v>
      </c>
      <c r="J122" s="1">
        <v>240</v>
      </c>
      <c r="K122" s="1">
        <v>248</v>
      </c>
      <c r="L122" s="1">
        <v>251</v>
      </c>
      <c r="M122" s="1">
        <v>259</v>
      </c>
      <c r="N122" s="1">
        <f t="shared" si="12"/>
        <v>249.5</v>
      </c>
      <c r="O122" s="1">
        <f t="shared" si="13"/>
        <v>7.852812659593164</v>
      </c>
      <c r="P122" s="1">
        <f t="shared" si="14"/>
        <v>23.761904761904763</v>
      </c>
      <c r="Q122" s="1">
        <f t="shared" si="14"/>
        <v>0.7478869199612538</v>
      </c>
      <c r="R122" s="1">
        <v>197</v>
      </c>
      <c r="S122" s="1">
        <v>289</v>
      </c>
      <c r="T122" s="1">
        <v>323</v>
      </c>
      <c r="U122" s="1">
        <v>296</v>
      </c>
      <c r="V122" s="1">
        <f t="shared" si="15"/>
        <v>276.25</v>
      </c>
      <c r="W122" s="1">
        <f t="shared" si="16"/>
        <v>54.82928049865327</v>
      </c>
      <c r="X122" s="1">
        <f t="shared" si="17"/>
        <v>36.833333333333336</v>
      </c>
      <c r="Y122" s="1">
        <f t="shared" si="17"/>
        <v>7.310570733153769</v>
      </c>
      <c r="Z122" s="2" t="s">
        <v>119</v>
      </c>
      <c r="AA122" s="7">
        <v>955</v>
      </c>
    </row>
    <row r="123" spans="1:27" ht="27">
      <c r="A123" s="8" t="s">
        <v>61</v>
      </c>
      <c r="B123" s="1">
        <v>126</v>
      </c>
      <c r="C123" s="1">
        <v>119</v>
      </c>
      <c r="D123" s="1">
        <v>112</v>
      </c>
      <c r="E123" s="1">
        <v>118</v>
      </c>
      <c r="F123" s="1">
        <f t="shared" si="9"/>
        <v>118.75</v>
      </c>
      <c r="G123" s="1">
        <f t="shared" si="10"/>
        <v>5.737304826019502</v>
      </c>
      <c r="H123" s="1">
        <f t="shared" si="11"/>
        <v>12.5</v>
      </c>
      <c r="I123" s="1">
        <f t="shared" si="11"/>
        <v>0.6039268237915265</v>
      </c>
      <c r="J123" s="1">
        <v>242</v>
      </c>
      <c r="K123" s="1">
        <v>252</v>
      </c>
      <c r="L123" s="1">
        <v>250</v>
      </c>
      <c r="M123" s="1">
        <v>255</v>
      </c>
      <c r="N123" s="1">
        <f t="shared" si="12"/>
        <v>249.75</v>
      </c>
      <c r="O123" s="1">
        <f t="shared" si="13"/>
        <v>5.560275772537426</v>
      </c>
      <c r="P123" s="1">
        <f t="shared" si="14"/>
        <v>23.785714285714285</v>
      </c>
      <c r="Q123" s="1">
        <f t="shared" si="14"/>
        <v>0.529550073574993</v>
      </c>
      <c r="R123" s="1">
        <v>216</v>
      </c>
      <c r="S123" s="1">
        <v>306</v>
      </c>
      <c r="T123" s="1">
        <v>359</v>
      </c>
      <c r="U123" s="1">
        <v>300</v>
      </c>
      <c r="V123" s="1">
        <f t="shared" si="15"/>
        <v>295.25</v>
      </c>
      <c r="W123" s="1">
        <f t="shared" si="16"/>
        <v>59.112181485714096</v>
      </c>
      <c r="X123" s="1">
        <f t="shared" si="17"/>
        <v>39.36666666666667</v>
      </c>
      <c r="Y123" s="1">
        <f t="shared" si="17"/>
        <v>7.881624198095213</v>
      </c>
      <c r="Z123" s="2" t="s">
        <v>120</v>
      </c>
      <c r="AA123" s="7">
        <v>975</v>
      </c>
    </row>
    <row r="124" spans="1:27" ht="27">
      <c r="A124" s="8" t="s">
        <v>61</v>
      </c>
      <c r="B124" s="1">
        <v>156</v>
      </c>
      <c r="C124" s="1">
        <v>149</v>
      </c>
      <c r="D124" s="1">
        <v>144</v>
      </c>
      <c r="E124" s="1">
        <v>143</v>
      </c>
      <c r="F124" s="1">
        <f t="shared" si="9"/>
        <v>148</v>
      </c>
      <c r="G124" s="1">
        <f t="shared" si="10"/>
        <v>5.94418483337567</v>
      </c>
      <c r="H124" s="1">
        <f t="shared" si="11"/>
        <v>15.578947368421053</v>
      </c>
      <c r="I124" s="1">
        <f t="shared" si="11"/>
        <v>0.6257036666711231</v>
      </c>
      <c r="J124" s="1">
        <v>238</v>
      </c>
      <c r="K124" s="1">
        <v>263</v>
      </c>
      <c r="L124" s="1">
        <v>249</v>
      </c>
      <c r="M124" s="1">
        <v>261</v>
      </c>
      <c r="N124" s="1">
        <f t="shared" si="12"/>
        <v>252.75</v>
      </c>
      <c r="O124" s="1">
        <f t="shared" si="13"/>
        <v>11.615363389350618</v>
      </c>
      <c r="P124" s="1">
        <f t="shared" si="14"/>
        <v>24.071428571428573</v>
      </c>
      <c r="Q124" s="1">
        <f t="shared" si="14"/>
        <v>1.1062250847000588</v>
      </c>
      <c r="R124" s="1">
        <v>244</v>
      </c>
      <c r="S124" s="1">
        <v>343</v>
      </c>
      <c r="T124" s="1">
        <v>397</v>
      </c>
      <c r="U124" s="1">
        <v>302</v>
      </c>
      <c r="V124" s="1">
        <f t="shared" si="15"/>
        <v>321.5</v>
      </c>
      <c r="W124" s="1">
        <f t="shared" si="16"/>
        <v>64.67611614808051</v>
      </c>
      <c r="X124" s="1">
        <f t="shared" si="17"/>
        <v>42.86666666666667</v>
      </c>
      <c r="Y124" s="1">
        <f t="shared" si="17"/>
        <v>8.6234821530774</v>
      </c>
      <c r="Z124" s="2" t="s">
        <v>63</v>
      </c>
      <c r="AA124" s="7">
        <v>995</v>
      </c>
    </row>
  </sheetData>
  <sheetProtection/>
  <mergeCells count="6">
    <mergeCell ref="B2:E2"/>
    <mergeCell ref="J2:M2"/>
    <mergeCell ref="R2:U2"/>
    <mergeCell ref="B65:E65"/>
    <mergeCell ref="J65:M65"/>
    <mergeCell ref="R65:U65"/>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2:U124"/>
  <sheetViews>
    <sheetView zoomScalePageLayoutView="0" workbookViewId="0" topLeftCell="A124">
      <selection activeCell="L150" sqref="L150"/>
    </sheetView>
  </sheetViews>
  <sheetFormatPr defaultColWidth="9.140625" defaultRowHeight="15"/>
  <cols>
    <col min="7" max="7" width="11.57421875" style="0" bestFit="1" customWidth="1"/>
    <col min="13" max="13" width="11.57421875" style="0" bestFit="1" customWidth="1"/>
    <col min="19" max="19" width="11.57421875" style="0" bestFit="1" customWidth="1"/>
    <col min="20" max="20" width="11.421875" style="0" customWidth="1"/>
  </cols>
  <sheetData>
    <row r="2" spans="2:21" ht="15">
      <c r="B2" s="23" t="s">
        <v>6</v>
      </c>
      <c r="C2" s="23"/>
      <c r="D2" s="23"/>
      <c r="E2" s="23"/>
      <c r="F2" s="9"/>
      <c r="G2" s="9"/>
      <c r="H2" s="24" t="s">
        <v>7</v>
      </c>
      <c r="I2" s="24"/>
      <c r="J2" s="24"/>
      <c r="K2" s="24"/>
      <c r="L2" s="24"/>
      <c r="M2" s="10"/>
      <c r="N2" s="25" t="s">
        <v>8</v>
      </c>
      <c r="O2" s="25"/>
      <c r="P2" s="25"/>
      <c r="Q2" s="25"/>
      <c r="R2" s="25"/>
      <c r="S2" s="25"/>
      <c r="U2" s="6" t="s">
        <v>60</v>
      </c>
    </row>
    <row r="3" spans="1:19" ht="15">
      <c r="A3" s="3"/>
      <c r="B3" s="4">
        <v>1</v>
      </c>
      <c r="C3" s="4">
        <v>2</v>
      </c>
      <c r="D3" s="4">
        <v>3</v>
      </c>
      <c r="E3" s="4">
        <v>4</v>
      </c>
      <c r="F3" s="4" t="s">
        <v>121</v>
      </c>
      <c r="G3" s="4" t="s">
        <v>122</v>
      </c>
      <c r="H3" s="4">
        <v>5</v>
      </c>
      <c r="I3" s="4">
        <v>6</v>
      </c>
      <c r="J3" s="4">
        <v>7</v>
      </c>
      <c r="K3" s="4">
        <v>8</v>
      </c>
      <c r="L3" s="4" t="s">
        <v>121</v>
      </c>
      <c r="M3" s="4" t="s">
        <v>122</v>
      </c>
      <c r="N3" s="4">
        <v>9</v>
      </c>
      <c r="O3" s="4">
        <v>10</v>
      </c>
      <c r="P3" s="4">
        <v>11</v>
      </c>
      <c r="Q3" s="4">
        <v>12</v>
      </c>
      <c r="R3" s="4" t="s">
        <v>121</v>
      </c>
      <c r="S3" s="4" t="s">
        <v>122</v>
      </c>
    </row>
    <row r="4" spans="1:21" ht="18">
      <c r="A4" s="5" t="s">
        <v>62</v>
      </c>
      <c r="B4" s="1">
        <v>0.14</v>
      </c>
      <c r="C4" s="1">
        <v>0.139</v>
      </c>
      <c r="D4" s="1">
        <v>0.136</v>
      </c>
      <c r="E4" s="1">
        <v>0.149</v>
      </c>
      <c r="F4" s="1">
        <f>AVERAGE(B4,C4,D4,E4)</f>
        <v>0.14100000000000001</v>
      </c>
      <c r="G4" s="1">
        <f>STDEV(B4,C4,D4,E4)</f>
        <v>0.00559761854124888</v>
      </c>
      <c r="H4" s="1">
        <v>0.126</v>
      </c>
      <c r="I4" s="1">
        <v>0.142</v>
      </c>
      <c r="J4" s="1">
        <v>0.144</v>
      </c>
      <c r="K4" s="1">
        <v>0.133</v>
      </c>
      <c r="L4" s="1">
        <f>AVERAGE(H4,I4,J4,K4)</f>
        <v>0.13625</v>
      </c>
      <c r="M4" s="1">
        <f>STDEV(H4,I4,J4,K4)</f>
        <v>0.008341662504161459</v>
      </c>
      <c r="N4" s="1">
        <v>0.165</v>
      </c>
      <c r="O4" s="1">
        <v>0.137</v>
      </c>
      <c r="P4" s="1">
        <v>0.139</v>
      </c>
      <c r="Q4" s="1">
        <v>0.138</v>
      </c>
      <c r="R4" s="1">
        <f>AVERAGE(N4,O4,P4,Q4)</f>
        <v>0.14475000000000002</v>
      </c>
      <c r="S4" s="1">
        <f>STDEV(N4,O4,P4,Q4)</f>
        <v>0.01352466881911224</v>
      </c>
      <c r="T4" s="2" t="s">
        <v>0</v>
      </c>
      <c r="U4" s="7">
        <v>10</v>
      </c>
    </row>
    <row r="5" spans="1:21" ht="18">
      <c r="A5" s="5" t="s">
        <v>62</v>
      </c>
      <c r="B5" s="1">
        <v>0.145</v>
      </c>
      <c r="C5" s="1">
        <v>0.148</v>
      </c>
      <c r="D5" s="1">
        <v>0.142</v>
      </c>
      <c r="E5" s="1">
        <v>0.155</v>
      </c>
      <c r="F5" s="1">
        <f aca="true" t="shared" si="0" ref="F5:F61">AVERAGE(B5,C5,D5,E5)</f>
        <v>0.1475</v>
      </c>
      <c r="G5" s="1">
        <f aca="true" t="shared" si="1" ref="G5:G61">STDEV(B5,C5,D5,E5)</f>
        <v>0.005567764362830027</v>
      </c>
      <c r="H5" s="1">
        <v>0.131</v>
      </c>
      <c r="I5" s="1">
        <v>0.148</v>
      </c>
      <c r="J5" s="1">
        <v>0.15</v>
      </c>
      <c r="K5" s="1">
        <v>0.138</v>
      </c>
      <c r="L5" s="1">
        <f aca="true" t="shared" si="2" ref="L5:L61">AVERAGE(H5,I5,J5,K5)</f>
        <v>0.14175000000000001</v>
      </c>
      <c r="M5" s="1">
        <f aca="true" t="shared" si="3" ref="M5:M61">STDEV(H5,I5,J5,K5)</f>
        <v>0.008883505314157611</v>
      </c>
      <c r="N5" s="1">
        <v>0.172</v>
      </c>
      <c r="O5" s="1">
        <v>0.142</v>
      </c>
      <c r="P5" s="1">
        <v>0.143</v>
      </c>
      <c r="Q5" s="1">
        <v>0.143</v>
      </c>
      <c r="R5" s="1">
        <f aca="true" t="shared" si="4" ref="R5:R61">AVERAGE(N5,O5,P5,Q5)</f>
        <v>0.15</v>
      </c>
      <c r="S5" s="1">
        <f aca="true" t="shared" si="5" ref="S5:S61">STDEV(N5,O5,P5,Q5)</f>
        <v>0.014674240468703198</v>
      </c>
      <c r="T5" s="2" t="s">
        <v>46</v>
      </c>
      <c r="U5" s="7">
        <v>20</v>
      </c>
    </row>
    <row r="6" spans="1:21" ht="18">
      <c r="A6" s="5" t="s">
        <v>62</v>
      </c>
      <c r="B6" s="1">
        <v>0.153</v>
      </c>
      <c r="C6" s="1">
        <v>0.158</v>
      </c>
      <c r="D6" s="1">
        <v>0.149</v>
      </c>
      <c r="E6" s="1">
        <v>0.165</v>
      </c>
      <c r="F6" s="1">
        <f t="shared" si="0"/>
        <v>0.15625</v>
      </c>
      <c r="G6" s="1">
        <f t="shared" si="1"/>
        <v>0.006898067362191632</v>
      </c>
      <c r="H6" s="1">
        <v>0.139</v>
      </c>
      <c r="I6" s="1">
        <v>0.155</v>
      </c>
      <c r="J6" s="1">
        <v>0.158</v>
      </c>
      <c r="K6" s="1">
        <v>0.146</v>
      </c>
      <c r="L6" s="1">
        <f t="shared" si="2"/>
        <v>0.14950000000000002</v>
      </c>
      <c r="M6" s="1">
        <f t="shared" si="3"/>
        <v>0.008660254037844383</v>
      </c>
      <c r="N6" s="1">
        <v>0.183</v>
      </c>
      <c r="O6" s="1">
        <v>0.15</v>
      </c>
      <c r="P6" s="1">
        <v>0.151</v>
      </c>
      <c r="Q6" s="1">
        <v>0.153</v>
      </c>
      <c r="R6" s="1">
        <f t="shared" si="4"/>
        <v>0.15925</v>
      </c>
      <c r="S6" s="1">
        <f t="shared" si="5"/>
        <v>0.015882380174268594</v>
      </c>
      <c r="T6" s="2" t="s">
        <v>47</v>
      </c>
      <c r="U6" s="7">
        <v>30</v>
      </c>
    </row>
    <row r="7" spans="1:21" ht="18">
      <c r="A7" s="5" t="s">
        <v>62</v>
      </c>
      <c r="B7" s="1">
        <v>0.16</v>
      </c>
      <c r="C7" s="1">
        <v>0.168</v>
      </c>
      <c r="D7" s="1">
        <v>0.157</v>
      </c>
      <c r="E7" s="1">
        <v>0.175</v>
      </c>
      <c r="F7" s="1">
        <f t="shared" si="0"/>
        <v>0.16499999999999998</v>
      </c>
      <c r="G7" s="1">
        <f t="shared" si="1"/>
        <v>0.008124038404635957</v>
      </c>
      <c r="H7" s="1">
        <v>0.148</v>
      </c>
      <c r="I7" s="1">
        <v>0.163</v>
      </c>
      <c r="J7" s="1">
        <v>0.167</v>
      </c>
      <c r="K7" s="1">
        <v>0.155</v>
      </c>
      <c r="L7" s="1">
        <f t="shared" si="2"/>
        <v>0.15825</v>
      </c>
      <c r="M7" s="1">
        <f t="shared" si="3"/>
        <v>0.008460693430998045</v>
      </c>
      <c r="N7" s="1">
        <v>0.195</v>
      </c>
      <c r="O7" s="1">
        <v>0.161</v>
      </c>
      <c r="P7" s="1">
        <v>0.162</v>
      </c>
      <c r="Q7" s="1">
        <v>0.162</v>
      </c>
      <c r="R7" s="1">
        <f t="shared" si="4"/>
        <v>0.17</v>
      </c>
      <c r="S7" s="1">
        <f t="shared" si="5"/>
        <v>0.016673332000532944</v>
      </c>
      <c r="T7" s="2" t="s">
        <v>48</v>
      </c>
      <c r="U7" s="7">
        <v>40</v>
      </c>
    </row>
    <row r="8" spans="1:21" ht="18">
      <c r="A8" s="5" t="s">
        <v>62</v>
      </c>
      <c r="B8" s="1">
        <v>0.166</v>
      </c>
      <c r="C8" s="1">
        <v>0.173</v>
      </c>
      <c r="D8" s="1">
        <v>0.163</v>
      </c>
      <c r="E8" s="1">
        <v>0.179</v>
      </c>
      <c r="F8" s="1">
        <f t="shared" si="0"/>
        <v>0.17025</v>
      </c>
      <c r="G8" s="1">
        <f t="shared" si="1"/>
        <v>0.007182153808805072</v>
      </c>
      <c r="H8" s="1">
        <v>0.151</v>
      </c>
      <c r="I8" s="1">
        <v>0.169</v>
      </c>
      <c r="J8" s="1">
        <v>0.173</v>
      </c>
      <c r="K8" s="1">
        <v>0.162</v>
      </c>
      <c r="L8" s="1">
        <f t="shared" si="2"/>
        <v>0.16375</v>
      </c>
      <c r="M8" s="1">
        <f t="shared" si="3"/>
        <v>0.00963932916061417</v>
      </c>
      <c r="N8" s="1">
        <v>0.205</v>
      </c>
      <c r="O8" s="1">
        <v>0.171</v>
      </c>
      <c r="P8" s="1">
        <v>0.169</v>
      </c>
      <c r="Q8" s="1">
        <v>0.168</v>
      </c>
      <c r="R8" s="1">
        <f t="shared" si="4"/>
        <v>0.17825000000000002</v>
      </c>
      <c r="S8" s="1">
        <f t="shared" si="5"/>
        <v>0.01787689383906854</v>
      </c>
      <c r="T8" s="2" t="s">
        <v>49</v>
      </c>
      <c r="U8" s="7">
        <v>50</v>
      </c>
    </row>
    <row r="9" spans="1:21" ht="18">
      <c r="A9" s="5" t="s">
        <v>62</v>
      </c>
      <c r="B9" s="1">
        <v>0.172</v>
      </c>
      <c r="C9" s="1">
        <v>0.176</v>
      </c>
      <c r="D9" s="1">
        <v>0.168</v>
      </c>
      <c r="E9" s="1">
        <v>0.182</v>
      </c>
      <c r="F9" s="1">
        <f t="shared" si="0"/>
        <v>0.1745</v>
      </c>
      <c r="G9" s="1">
        <f t="shared" si="1"/>
        <v>0.005972157622389634</v>
      </c>
      <c r="H9" s="1">
        <v>0.152</v>
      </c>
      <c r="I9" s="1">
        <v>0.173</v>
      </c>
      <c r="J9" s="1">
        <v>0.177</v>
      </c>
      <c r="K9" s="1">
        <v>0.168</v>
      </c>
      <c r="L9" s="1">
        <f t="shared" si="2"/>
        <v>0.1675</v>
      </c>
      <c r="M9" s="1">
        <f t="shared" si="3"/>
        <v>0.010969655114602886</v>
      </c>
      <c r="N9" s="1">
        <v>0.213</v>
      </c>
      <c r="O9" s="1">
        <v>0.181</v>
      </c>
      <c r="P9" s="1">
        <v>0.177</v>
      </c>
      <c r="Q9" s="1">
        <v>0.177</v>
      </c>
      <c r="R9" s="1">
        <f t="shared" si="4"/>
        <v>0.187</v>
      </c>
      <c r="S9" s="1">
        <f t="shared" si="5"/>
        <v>0.017435595774162656</v>
      </c>
      <c r="T9" s="2" t="s">
        <v>50</v>
      </c>
      <c r="U9" s="7">
        <v>60</v>
      </c>
    </row>
    <row r="10" spans="1:21" ht="18">
      <c r="A10" s="5" t="s">
        <v>62</v>
      </c>
      <c r="B10" s="1">
        <v>0.182</v>
      </c>
      <c r="C10" s="1">
        <v>0.177</v>
      </c>
      <c r="D10" s="1">
        <v>0.173</v>
      </c>
      <c r="E10" s="1">
        <v>0.185</v>
      </c>
      <c r="F10" s="1">
        <f t="shared" si="0"/>
        <v>0.17925000000000002</v>
      </c>
      <c r="G10" s="1">
        <f t="shared" si="1"/>
        <v>0.005315072906367329</v>
      </c>
      <c r="H10" s="1">
        <v>0.153</v>
      </c>
      <c r="I10" s="1">
        <v>0.178</v>
      </c>
      <c r="J10" s="1">
        <v>0.183</v>
      </c>
      <c r="K10" s="1">
        <v>0.176</v>
      </c>
      <c r="L10" s="1">
        <f t="shared" si="2"/>
        <v>0.1725</v>
      </c>
      <c r="M10" s="1">
        <f t="shared" si="3"/>
        <v>0.013329166015421714</v>
      </c>
      <c r="N10" s="1">
        <v>0.223</v>
      </c>
      <c r="O10" s="1">
        <v>0.195</v>
      </c>
      <c r="P10" s="1">
        <v>0.188</v>
      </c>
      <c r="Q10" s="1">
        <v>0.187</v>
      </c>
      <c r="R10" s="1">
        <f t="shared" si="4"/>
        <v>0.19825000000000004</v>
      </c>
      <c r="S10" s="1">
        <f t="shared" si="5"/>
        <v>0.016879474715365203</v>
      </c>
      <c r="T10" s="2" t="s">
        <v>51</v>
      </c>
      <c r="U10" s="7">
        <v>70</v>
      </c>
    </row>
    <row r="11" spans="1:21" ht="18">
      <c r="A11" s="5" t="s">
        <v>62</v>
      </c>
      <c r="B11" s="1">
        <v>0.193</v>
      </c>
      <c r="C11" s="1">
        <v>0.179</v>
      </c>
      <c r="D11" s="1">
        <v>0.181</v>
      </c>
      <c r="E11" s="1">
        <v>0.192</v>
      </c>
      <c r="F11" s="1">
        <f t="shared" si="0"/>
        <v>0.18624999999999997</v>
      </c>
      <c r="G11" s="1">
        <f t="shared" si="1"/>
        <v>0.007274384280931738</v>
      </c>
      <c r="H11" s="1">
        <v>0.156</v>
      </c>
      <c r="I11" s="1">
        <v>0.187</v>
      </c>
      <c r="J11" s="1">
        <v>0.192</v>
      </c>
      <c r="K11" s="1">
        <v>0.188</v>
      </c>
      <c r="L11" s="1">
        <f t="shared" si="2"/>
        <v>0.18074999999999997</v>
      </c>
      <c r="M11" s="1">
        <f t="shared" si="3"/>
        <v>0.016640813281407922</v>
      </c>
      <c r="N11" s="1">
        <v>0.236</v>
      </c>
      <c r="O11" s="1">
        <v>0.209</v>
      </c>
      <c r="P11" s="1">
        <v>0.203</v>
      </c>
      <c r="Q11" s="1">
        <v>0.202</v>
      </c>
      <c r="R11" s="1">
        <f t="shared" si="4"/>
        <v>0.21249999999999997</v>
      </c>
      <c r="S11" s="1">
        <f t="shared" si="5"/>
        <v>0.015968719422671765</v>
      </c>
      <c r="T11" s="2" t="s">
        <v>52</v>
      </c>
      <c r="U11" s="7">
        <v>80</v>
      </c>
    </row>
    <row r="12" spans="1:21" ht="18">
      <c r="A12" s="5" t="s">
        <v>62</v>
      </c>
      <c r="B12" s="1">
        <v>0.207</v>
      </c>
      <c r="C12" s="1">
        <v>0.184</v>
      </c>
      <c r="D12" s="1">
        <v>0.19</v>
      </c>
      <c r="E12" s="1">
        <v>0.2</v>
      </c>
      <c r="F12" s="1">
        <f t="shared" si="0"/>
        <v>0.19524999999999998</v>
      </c>
      <c r="G12" s="1">
        <f t="shared" si="1"/>
        <v>0.010242883708539634</v>
      </c>
      <c r="H12" s="1">
        <v>0.161</v>
      </c>
      <c r="I12" s="1">
        <v>0.196</v>
      </c>
      <c r="J12" s="1">
        <v>0.204</v>
      </c>
      <c r="K12" s="1">
        <v>0.2</v>
      </c>
      <c r="L12" s="1">
        <f t="shared" si="2"/>
        <v>0.19024999999999997</v>
      </c>
      <c r="M12" s="1">
        <f t="shared" si="3"/>
        <v>0.0197716126470927</v>
      </c>
      <c r="N12" s="1">
        <v>0.247</v>
      </c>
      <c r="O12" s="1">
        <v>0.221</v>
      </c>
      <c r="P12" s="1">
        <v>0.219</v>
      </c>
      <c r="Q12" s="1">
        <v>0.219</v>
      </c>
      <c r="R12" s="1">
        <f t="shared" si="4"/>
        <v>0.22649999999999998</v>
      </c>
      <c r="S12" s="1">
        <f t="shared" si="5"/>
        <v>0.013699148392023009</v>
      </c>
      <c r="T12" s="2" t="s">
        <v>53</v>
      </c>
      <c r="U12" s="7">
        <v>90</v>
      </c>
    </row>
    <row r="13" spans="1:21" ht="18">
      <c r="A13" s="5" t="s">
        <v>62</v>
      </c>
      <c r="B13" s="1">
        <v>0.218</v>
      </c>
      <c r="C13" s="1">
        <v>0.19</v>
      </c>
      <c r="D13" s="1">
        <v>0.199</v>
      </c>
      <c r="E13" s="1">
        <v>0.211</v>
      </c>
      <c r="F13" s="1">
        <f t="shared" si="0"/>
        <v>0.2045</v>
      </c>
      <c r="G13" s="1">
        <f t="shared" si="1"/>
        <v>0.012449899597988728</v>
      </c>
      <c r="H13" s="1">
        <v>0.17</v>
      </c>
      <c r="I13" s="1">
        <v>0.21</v>
      </c>
      <c r="J13" s="1">
        <v>0.218</v>
      </c>
      <c r="K13" s="1">
        <v>0.214</v>
      </c>
      <c r="L13" s="1">
        <f t="shared" si="2"/>
        <v>0.20299999999999999</v>
      </c>
      <c r="M13" s="1">
        <f t="shared" si="3"/>
        <v>0.022241103090149802</v>
      </c>
      <c r="N13" s="1">
        <v>0.26</v>
      </c>
      <c r="O13" s="1">
        <v>0.236</v>
      </c>
      <c r="P13" s="1">
        <v>0.236</v>
      </c>
      <c r="Q13" s="1">
        <v>0.238</v>
      </c>
      <c r="R13" s="1">
        <f t="shared" si="4"/>
        <v>0.2425</v>
      </c>
      <c r="S13" s="1">
        <f t="shared" si="5"/>
        <v>0.011704699910719636</v>
      </c>
      <c r="T13" s="2" t="s">
        <v>54</v>
      </c>
      <c r="U13" s="7">
        <v>100</v>
      </c>
    </row>
    <row r="14" spans="1:21" ht="18">
      <c r="A14" s="5" t="s">
        <v>62</v>
      </c>
      <c r="B14" s="1">
        <v>0.225</v>
      </c>
      <c r="C14" s="1">
        <v>0.196</v>
      </c>
      <c r="D14" s="1">
        <v>0.209</v>
      </c>
      <c r="E14" s="1">
        <v>0.222</v>
      </c>
      <c r="F14" s="1">
        <f t="shared" si="0"/>
        <v>0.213</v>
      </c>
      <c r="G14" s="1">
        <f t="shared" si="1"/>
        <v>0.013291601358251257</v>
      </c>
      <c r="H14" s="1">
        <v>0.181</v>
      </c>
      <c r="I14" s="1">
        <v>0.223</v>
      </c>
      <c r="J14" s="1">
        <v>0.231</v>
      </c>
      <c r="K14" s="1">
        <v>0.23</v>
      </c>
      <c r="L14" s="1">
        <f t="shared" si="2"/>
        <v>0.21625</v>
      </c>
      <c r="M14" s="1">
        <f t="shared" si="3"/>
        <v>0.023767975653527267</v>
      </c>
      <c r="N14" s="1">
        <v>0.274</v>
      </c>
      <c r="O14" s="1">
        <v>0.25</v>
      </c>
      <c r="P14" s="1">
        <v>0.255</v>
      </c>
      <c r="Q14" s="1">
        <v>0.255</v>
      </c>
      <c r="R14" s="1">
        <f t="shared" si="4"/>
        <v>0.2585</v>
      </c>
      <c r="S14" s="1">
        <f t="shared" si="5"/>
        <v>0.010598742063723106</v>
      </c>
      <c r="T14" s="2" t="s">
        <v>55</v>
      </c>
      <c r="U14" s="7">
        <v>110</v>
      </c>
    </row>
    <row r="15" spans="1:21" ht="18">
      <c r="A15" s="5" t="s">
        <v>62</v>
      </c>
      <c r="B15" s="1">
        <v>0.234</v>
      </c>
      <c r="C15" s="1">
        <v>0.202</v>
      </c>
      <c r="D15" s="1">
        <v>0.218</v>
      </c>
      <c r="E15" s="1">
        <v>0.23</v>
      </c>
      <c r="F15" s="1">
        <f t="shared" si="0"/>
        <v>0.221</v>
      </c>
      <c r="G15" s="1">
        <f t="shared" si="1"/>
        <v>0.014375905768565216</v>
      </c>
      <c r="H15" s="1">
        <v>0.188</v>
      </c>
      <c r="I15" s="1">
        <v>0.234</v>
      </c>
      <c r="J15" s="1">
        <v>0.244</v>
      </c>
      <c r="K15" s="1">
        <v>0.24</v>
      </c>
      <c r="L15" s="1">
        <f t="shared" si="2"/>
        <v>0.2265</v>
      </c>
      <c r="M15" s="1">
        <f t="shared" si="3"/>
        <v>0.025993588953176057</v>
      </c>
      <c r="N15" s="1">
        <v>0.284</v>
      </c>
      <c r="O15" s="1">
        <v>0.259</v>
      </c>
      <c r="P15" s="1">
        <v>0.269</v>
      </c>
      <c r="Q15" s="1">
        <v>0.273</v>
      </c>
      <c r="R15" s="1">
        <f t="shared" si="4"/>
        <v>0.27125</v>
      </c>
      <c r="S15" s="1">
        <f t="shared" si="5"/>
        <v>0.010340051579497385</v>
      </c>
      <c r="T15" s="2" t="s">
        <v>56</v>
      </c>
      <c r="U15" s="7">
        <v>120</v>
      </c>
    </row>
    <row r="16" spans="1:21" ht="18">
      <c r="A16" s="5" t="s">
        <v>62</v>
      </c>
      <c r="B16" s="1">
        <v>0.24</v>
      </c>
      <c r="C16" s="1">
        <v>0.211</v>
      </c>
      <c r="D16" s="1">
        <v>0.23</v>
      </c>
      <c r="E16" s="1">
        <v>0.244</v>
      </c>
      <c r="F16" s="1">
        <f t="shared" si="0"/>
        <v>0.23124999999999998</v>
      </c>
      <c r="G16" s="1">
        <f t="shared" si="1"/>
        <v>0.014728091073410249</v>
      </c>
      <c r="H16" s="1">
        <v>0.2</v>
      </c>
      <c r="I16" s="1">
        <v>0.248</v>
      </c>
      <c r="J16" s="1">
        <v>0.257</v>
      </c>
      <c r="K16" s="1">
        <v>0.255</v>
      </c>
      <c r="L16" s="1">
        <f t="shared" si="2"/>
        <v>0.24000000000000002</v>
      </c>
      <c r="M16" s="1">
        <f t="shared" si="3"/>
        <v>0.026944387170614696</v>
      </c>
      <c r="N16" s="1">
        <v>0.297</v>
      </c>
      <c r="O16" s="1">
        <v>0.275</v>
      </c>
      <c r="P16" s="1">
        <v>0.287</v>
      </c>
      <c r="Q16" s="1">
        <v>0.289</v>
      </c>
      <c r="R16" s="1">
        <f t="shared" si="4"/>
        <v>0.287</v>
      </c>
      <c r="S16" s="1">
        <f t="shared" si="5"/>
        <v>0.009092121131323887</v>
      </c>
      <c r="T16" s="2" t="s">
        <v>57</v>
      </c>
      <c r="U16" s="7">
        <v>130</v>
      </c>
    </row>
    <row r="17" spans="1:21" ht="18">
      <c r="A17" s="5" t="s">
        <v>62</v>
      </c>
      <c r="B17" s="1">
        <v>0.249</v>
      </c>
      <c r="C17" s="1">
        <v>0.222</v>
      </c>
      <c r="D17" s="1">
        <v>0.242</v>
      </c>
      <c r="E17" s="1">
        <v>0.257</v>
      </c>
      <c r="F17" s="1">
        <f t="shared" si="0"/>
        <v>0.2425</v>
      </c>
      <c r="G17" s="1">
        <f t="shared" si="1"/>
        <v>0.014977761292440647</v>
      </c>
      <c r="H17" s="1">
        <v>0.209</v>
      </c>
      <c r="I17" s="1">
        <v>0.26</v>
      </c>
      <c r="J17" s="1">
        <v>0.267</v>
      </c>
      <c r="K17" s="1">
        <v>0.27</v>
      </c>
      <c r="L17" s="1">
        <f t="shared" si="2"/>
        <v>0.2515</v>
      </c>
      <c r="M17" s="1">
        <f t="shared" si="3"/>
        <v>0.028641461787648842</v>
      </c>
      <c r="N17" s="1">
        <v>0.308</v>
      </c>
      <c r="O17" s="1">
        <v>0.288</v>
      </c>
      <c r="P17" s="1">
        <v>0.306</v>
      </c>
      <c r="Q17" s="1">
        <v>0.298</v>
      </c>
      <c r="R17" s="1">
        <f t="shared" si="4"/>
        <v>0.3</v>
      </c>
      <c r="S17" s="1">
        <f t="shared" si="5"/>
        <v>0.009092121131323912</v>
      </c>
      <c r="T17" s="2" t="s">
        <v>58</v>
      </c>
      <c r="U17" s="7">
        <v>140</v>
      </c>
    </row>
    <row r="18" spans="1:21" ht="18">
      <c r="A18" s="5" t="s">
        <v>62</v>
      </c>
      <c r="B18" s="1">
        <v>0.255</v>
      </c>
      <c r="C18" s="1">
        <v>0.228</v>
      </c>
      <c r="D18" s="1">
        <v>0.252</v>
      </c>
      <c r="E18" s="1">
        <v>0.265</v>
      </c>
      <c r="F18" s="1">
        <f t="shared" si="0"/>
        <v>0.25</v>
      </c>
      <c r="G18" s="1">
        <f t="shared" si="1"/>
        <v>0.015684387141358124</v>
      </c>
      <c r="H18" s="1">
        <v>0.218</v>
      </c>
      <c r="I18" s="1">
        <v>0.273</v>
      </c>
      <c r="J18" s="1">
        <v>0.282</v>
      </c>
      <c r="K18" s="1">
        <v>0.282</v>
      </c>
      <c r="L18" s="1">
        <f t="shared" si="2"/>
        <v>0.26375</v>
      </c>
      <c r="M18" s="1">
        <f t="shared" si="3"/>
        <v>0.03079366818032568</v>
      </c>
      <c r="N18" s="1">
        <v>0.324</v>
      </c>
      <c r="O18" s="1">
        <v>0.302</v>
      </c>
      <c r="P18" s="1">
        <v>0.323</v>
      </c>
      <c r="Q18" s="1">
        <v>0.322</v>
      </c>
      <c r="R18" s="1">
        <f t="shared" si="4"/>
        <v>0.31775000000000003</v>
      </c>
      <c r="S18" s="1">
        <f t="shared" si="5"/>
        <v>0.010531698185319729</v>
      </c>
      <c r="T18" s="2" t="s">
        <v>59</v>
      </c>
      <c r="U18" s="7">
        <v>150</v>
      </c>
    </row>
    <row r="19" spans="1:21" ht="18">
      <c r="A19" s="5" t="s">
        <v>62</v>
      </c>
      <c r="B19" s="1">
        <v>0.255</v>
      </c>
      <c r="C19" s="1">
        <v>0.231</v>
      </c>
      <c r="D19" s="1">
        <v>0.256</v>
      </c>
      <c r="E19" s="1">
        <v>0.279</v>
      </c>
      <c r="F19" s="1">
        <f t="shared" si="0"/>
        <v>0.25525</v>
      </c>
      <c r="G19" s="1">
        <f t="shared" si="1"/>
        <v>0.019602295783913433</v>
      </c>
      <c r="H19" s="1">
        <v>0.231</v>
      </c>
      <c r="I19" s="1">
        <v>0.287</v>
      </c>
      <c r="J19" s="1">
        <v>0.306</v>
      </c>
      <c r="K19" s="1">
        <v>0.303</v>
      </c>
      <c r="L19" s="1">
        <f t="shared" si="2"/>
        <v>0.28175</v>
      </c>
      <c r="M19" s="1">
        <f t="shared" si="3"/>
        <v>0.03484609016805172</v>
      </c>
      <c r="N19" s="1">
        <v>0.347</v>
      </c>
      <c r="O19" s="1">
        <v>0.318</v>
      </c>
      <c r="P19" s="1">
        <v>0.337</v>
      </c>
      <c r="Q19" s="1">
        <v>0.326</v>
      </c>
      <c r="R19" s="1">
        <f t="shared" si="4"/>
        <v>0.332</v>
      </c>
      <c r="S19" s="1">
        <f t="shared" si="5"/>
        <v>0.012675435561221018</v>
      </c>
      <c r="T19" s="2" t="s">
        <v>0</v>
      </c>
      <c r="U19" s="7">
        <v>155</v>
      </c>
    </row>
    <row r="20" spans="1:21" ht="18">
      <c r="A20" s="5" t="s">
        <v>62</v>
      </c>
      <c r="B20" s="1">
        <v>0.25</v>
      </c>
      <c r="C20" s="1">
        <v>0.229</v>
      </c>
      <c r="D20" s="1">
        <v>0.251</v>
      </c>
      <c r="E20" s="1">
        <v>0.268</v>
      </c>
      <c r="F20" s="1">
        <f t="shared" si="0"/>
        <v>0.2495</v>
      </c>
      <c r="G20" s="1">
        <f t="shared" si="1"/>
        <v>0.015968719422671186</v>
      </c>
      <c r="H20" s="1">
        <v>0.23</v>
      </c>
      <c r="I20" s="1">
        <v>0.285</v>
      </c>
      <c r="J20" s="1">
        <v>0.298</v>
      </c>
      <c r="K20" s="1">
        <v>0.29</v>
      </c>
      <c r="L20" s="1">
        <f t="shared" si="2"/>
        <v>0.27575</v>
      </c>
      <c r="M20" s="1">
        <f t="shared" si="3"/>
        <v>0.03096637961833222</v>
      </c>
      <c r="N20" s="1">
        <v>0.33</v>
      </c>
      <c r="O20" s="1">
        <v>0.299</v>
      </c>
      <c r="P20" s="1">
        <v>0.317</v>
      </c>
      <c r="Q20" s="1">
        <v>0.304</v>
      </c>
      <c r="R20" s="1">
        <f t="shared" si="4"/>
        <v>0.3125</v>
      </c>
      <c r="S20" s="1">
        <f t="shared" si="5"/>
        <v>0.013916417163432082</v>
      </c>
      <c r="T20" s="2" t="s">
        <v>1</v>
      </c>
      <c r="U20" s="7">
        <v>175</v>
      </c>
    </row>
    <row r="21" spans="1:21" ht="18">
      <c r="A21" s="5" t="s">
        <v>62</v>
      </c>
      <c r="B21" s="1">
        <v>0.253</v>
      </c>
      <c r="C21" s="1">
        <v>0.236</v>
      </c>
      <c r="D21" s="1">
        <v>0.254</v>
      </c>
      <c r="E21" s="1">
        <v>0.271</v>
      </c>
      <c r="F21" s="1">
        <f t="shared" si="0"/>
        <v>0.2535</v>
      </c>
      <c r="G21" s="1">
        <f t="shared" si="1"/>
        <v>0.014294521094927723</v>
      </c>
      <c r="H21" s="1">
        <v>0.237</v>
      </c>
      <c r="I21" s="1">
        <v>0.291</v>
      </c>
      <c r="J21" s="1">
        <v>0.315</v>
      </c>
      <c r="K21" s="1">
        <v>0.298</v>
      </c>
      <c r="L21" s="1">
        <f t="shared" si="2"/>
        <v>0.28525</v>
      </c>
      <c r="M21" s="1">
        <f t="shared" si="3"/>
        <v>0.033708307581366156</v>
      </c>
      <c r="N21" s="1">
        <v>0.338</v>
      </c>
      <c r="O21" s="1">
        <v>0.302</v>
      </c>
      <c r="P21" s="1">
        <v>0.317</v>
      </c>
      <c r="Q21" s="1">
        <v>0.303</v>
      </c>
      <c r="R21" s="1">
        <f t="shared" si="4"/>
        <v>0.315</v>
      </c>
      <c r="S21" s="1">
        <f t="shared" si="5"/>
        <v>0.01679285562374668</v>
      </c>
      <c r="T21" s="2" t="s">
        <v>2</v>
      </c>
      <c r="U21" s="7">
        <v>195</v>
      </c>
    </row>
    <row r="22" spans="1:21" ht="18">
      <c r="A22" s="5" t="s">
        <v>62</v>
      </c>
      <c r="B22" s="1">
        <v>0.259</v>
      </c>
      <c r="C22" s="1">
        <v>0.244</v>
      </c>
      <c r="D22" s="1">
        <v>0.262</v>
      </c>
      <c r="E22" s="1">
        <v>0.279</v>
      </c>
      <c r="F22" s="1">
        <f t="shared" si="0"/>
        <v>0.261</v>
      </c>
      <c r="G22" s="1">
        <f t="shared" si="1"/>
        <v>0.014352700094407337</v>
      </c>
      <c r="H22" s="1">
        <v>0.242</v>
      </c>
      <c r="I22" s="1">
        <v>0.298</v>
      </c>
      <c r="J22" s="1">
        <v>0.328</v>
      </c>
      <c r="K22" s="1">
        <v>0.307</v>
      </c>
      <c r="L22" s="1">
        <f t="shared" si="2"/>
        <v>0.29375</v>
      </c>
      <c r="M22" s="1">
        <f t="shared" si="3"/>
        <v>0.036718523935474</v>
      </c>
      <c r="N22" s="1">
        <v>0.351</v>
      </c>
      <c r="O22" s="1">
        <v>0.307</v>
      </c>
      <c r="P22" s="1">
        <v>0.321</v>
      </c>
      <c r="Q22" s="1">
        <v>0.311</v>
      </c>
      <c r="R22" s="1">
        <f t="shared" si="4"/>
        <v>0.32249999999999995</v>
      </c>
      <c r="S22" s="1">
        <f t="shared" si="5"/>
        <v>0.0198913716637818</v>
      </c>
      <c r="T22" s="2" t="s">
        <v>3</v>
      </c>
      <c r="U22" s="7">
        <v>215</v>
      </c>
    </row>
    <row r="23" spans="1:21" ht="18">
      <c r="A23" s="5" t="s">
        <v>62</v>
      </c>
      <c r="B23" s="1">
        <v>0.268</v>
      </c>
      <c r="C23" s="1">
        <v>0.252</v>
      </c>
      <c r="D23" s="1">
        <v>0.27</v>
      </c>
      <c r="E23" s="1">
        <v>0.285</v>
      </c>
      <c r="F23" s="1">
        <f t="shared" si="0"/>
        <v>0.26875</v>
      </c>
      <c r="G23" s="1">
        <f t="shared" si="1"/>
        <v>0.01349999999999999</v>
      </c>
      <c r="H23" s="1">
        <v>0.25</v>
      </c>
      <c r="I23" s="1">
        <v>0.306</v>
      </c>
      <c r="J23" s="1">
        <v>0.343</v>
      </c>
      <c r="K23" s="1">
        <v>0.315</v>
      </c>
      <c r="L23" s="1">
        <f t="shared" si="2"/>
        <v>0.3035</v>
      </c>
      <c r="M23" s="1">
        <f t="shared" si="3"/>
        <v>0.03899145205469201</v>
      </c>
      <c r="N23" s="1">
        <v>0.362</v>
      </c>
      <c r="O23" s="1">
        <v>0.313</v>
      </c>
      <c r="P23" s="1">
        <v>0.326</v>
      </c>
      <c r="Q23" s="1">
        <v>0.318</v>
      </c>
      <c r="R23" s="1">
        <f t="shared" si="4"/>
        <v>0.32975000000000004</v>
      </c>
      <c r="S23" s="1">
        <f t="shared" si="5"/>
        <v>0.02215663933602338</v>
      </c>
      <c r="T23" s="2" t="s">
        <v>4</v>
      </c>
      <c r="U23" s="7">
        <v>235</v>
      </c>
    </row>
    <row r="24" spans="1:21" ht="18">
      <c r="A24" s="5" t="s">
        <v>62</v>
      </c>
      <c r="B24" s="1">
        <v>0.277</v>
      </c>
      <c r="C24" s="1">
        <v>0.262</v>
      </c>
      <c r="D24" s="1">
        <v>0.28</v>
      </c>
      <c r="E24" s="1">
        <v>0.294</v>
      </c>
      <c r="F24" s="1">
        <f t="shared" si="0"/>
        <v>0.27825</v>
      </c>
      <c r="G24" s="1">
        <f t="shared" si="1"/>
        <v>0.013124404748406678</v>
      </c>
      <c r="H24" s="1">
        <v>0.256</v>
      </c>
      <c r="I24" s="1">
        <v>0.315</v>
      </c>
      <c r="J24" s="1">
        <v>0.361</v>
      </c>
      <c r="K24" s="1">
        <v>0.326</v>
      </c>
      <c r="L24" s="1">
        <f t="shared" si="2"/>
        <v>0.3145</v>
      </c>
      <c r="M24" s="1">
        <f t="shared" si="3"/>
        <v>0.04365394216639154</v>
      </c>
      <c r="N24" s="1">
        <v>0.374</v>
      </c>
      <c r="O24" s="1">
        <v>0.319</v>
      </c>
      <c r="P24" s="1">
        <v>0.334</v>
      </c>
      <c r="Q24" s="1">
        <v>0.326</v>
      </c>
      <c r="R24" s="1">
        <f t="shared" si="4"/>
        <v>0.33825000000000005</v>
      </c>
      <c r="S24" s="1">
        <f t="shared" si="5"/>
        <v>0.024608602831800285</v>
      </c>
      <c r="T24" s="2" t="s">
        <v>5</v>
      </c>
      <c r="U24" s="7">
        <v>255</v>
      </c>
    </row>
    <row r="25" spans="1:21" ht="18">
      <c r="A25" s="5" t="s">
        <v>62</v>
      </c>
      <c r="B25" s="1">
        <v>0.289</v>
      </c>
      <c r="C25" s="1">
        <v>0.272</v>
      </c>
      <c r="D25" s="1">
        <v>0.29</v>
      </c>
      <c r="E25" s="1">
        <v>0.304</v>
      </c>
      <c r="F25" s="1">
        <f t="shared" si="0"/>
        <v>0.28875</v>
      </c>
      <c r="G25" s="1">
        <f t="shared" si="1"/>
        <v>0.013098982148752361</v>
      </c>
      <c r="H25" s="1">
        <v>0.264</v>
      </c>
      <c r="I25" s="1">
        <v>0.327</v>
      </c>
      <c r="J25" s="1">
        <v>0.377</v>
      </c>
      <c r="K25" s="1">
        <v>0.338</v>
      </c>
      <c r="L25" s="1">
        <f t="shared" si="2"/>
        <v>0.3265</v>
      </c>
      <c r="M25" s="1">
        <f t="shared" si="3"/>
        <v>0.04686505450048401</v>
      </c>
      <c r="N25" s="1">
        <v>0.389</v>
      </c>
      <c r="O25" s="1">
        <v>0.328</v>
      </c>
      <c r="P25" s="1">
        <v>0.343</v>
      </c>
      <c r="Q25" s="1">
        <v>0.337</v>
      </c>
      <c r="R25" s="1">
        <f t="shared" si="4"/>
        <v>0.34925</v>
      </c>
      <c r="S25" s="1">
        <f t="shared" si="5"/>
        <v>0.027207535720825883</v>
      </c>
      <c r="T25" s="2" t="s">
        <v>9</v>
      </c>
      <c r="U25" s="7">
        <v>275</v>
      </c>
    </row>
    <row r="26" spans="1:21" ht="18">
      <c r="A26" s="5" t="s">
        <v>62</v>
      </c>
      <c r="B26" s="1">
        <v>0.301</v>
      </c>
      <c r="C26" s="1">
        <v>0.283</v>
      </c>
      <c r="D26" s="1">
        <v>0.303</v>
      </c>
      <c r="E26" s="1">
        <v>0.319</v>
      </c>
      <c r="F26" s="1">
        <f t="shared" si="0"/>
        <v>0.3015</v>
      </c>
      <c r="G26" s="1">
        <f t="shared" si="1"/>
        <v>0.014730919862656249</v>
      </c>
      <c r="H26" s="1">
        <v>0.272</v>
      </c>
      <c r="I26" s="1">
        <v>0.337</v>
      </c>
      <c r="J26" s="1">
        <v>0.391</v>
      </c>
      <c r="K26" s="1">
        <v>0.351</v>
      </c>
      <c r="L26" s="1">
        <f t="shared" si="2"/>
        <v>0.33775</v>
      </c>
      <c r="M26" s="1">
        <f t="shared" si="3"/>
        <v>0.04944609859904708</v>
      </c>
      <c r="N26" s="1">
        <v>0.404</v>
      </c>
      <c r="O26" s="1">
        <v>0.341</v>
      </c>
      <c r="P26" s="1">
        <v>0.352</v>
      </c>
      <c r="Q26" s="1">
        <v>0.346</v>
      </c>
      <c r="R26" s="1">
        <f t="shared" si="4"/>
        <v>0.36075</v>
      </c>
      <c r="S26" s="1">
        <f t="shared" si="5"/>
        <v>0.029181900783419677</v>
      </c>
      <c r="T26" s="2" t="s">
        <v>10</v>
      </c>
      <c r="U26" s="7">
        <v>295</v>
      </c>
    </row>
    <row r="27" spans="1:21" ht="18">
      <c r="A27" s="5" t="s">
        <v>62</v>
      </c>
      <c r="B27" s="1">
        <v>0.315</v>
      </c>
      <c r="C27" s="1">
        <v>0.296</v>
      </c>
      <c r="D27" s="1">
        <v>0.316</v>
      </c>
      <c r="E27" s="1">
        <v>0.326</v>
      </c>
      <c r="F27" s="1">
        <f t="shared" si="0"/>
        <v>0.31325000000000003</v>
      </c>
      <c r="G27" s="1">
        <f t="shared" si="1"/>
        <v>0.01252663828274238</v>
      </c>
      <c r="H27" s="1">
        <v>0.282</v>
      </c>
      <c r="I27" s="1">
        <v>0.349</v>
      </c>
      <c r="J27" s="1">
        <v>0.408</v>
      </c>
      <c r="K27" s="1">
        <v>0.364</v>
      </c>
      <c r="L27" s="1">
        <f t="shared" si="2"/>
        <v>0.35075</v>
      </c>
      <c r="M27" s="1">
        <f t="shared" si="3"/>
        <v>0.05222627052866482</v>
      </c>
      <c r="N27" s="1">
        <v>0.42</v>
      </c>
      <c r="O27" s="1">
        <v>0.352</v>
      </c>
      <c r="P27" s="1">
        <v>0.365</v>
      </c>
      <c r="Q27" s="1">
        <v>0.364</v>
      </c>
      <c r="R27" s="1">
        <f t="shared" si="4"/>
        <v>0.37525</v>
      </c>
      <c r="S27" s="1">
        <f t="shared" si="5"/>
        <v>0.03041244262907343</v>
      </c>
      <c r="T27" s="2" t="s">
        <v>11</v>
      </c>
      <c r="U27" s="7">
        <v>315</v>
      </c>
    </row>
    <row r="28" spans="1:21" ht="18">
      <c r="A28" s="5" t="s">
        <v>62</v>
      </c>
      <c r="B28" s="1">
        <v>0.329</v>
      </c>
      <c r="C28" s="1">
        <v>0.31</v>
      </c>
      <c r="D28" s="1">
        <v>0.33</v>
      </c>
      <c r="E28" s="1">
        <v>0.343</v>
      </c>
      <c r="F28" s="1">
        <f t="shared" si="0"/>
        <v>0.328</v>
      </c>
      <c r="G28" s="1">
        <f t="shared" si="1"/>
        <v>0.013589211407093018</v>
      </c>
      <c r="H28" s="1">
        <v>0.292</v>
      </c>
      <c r="I28" s="1">
        <v>0.359</v>
      </c>
      <c r="J28" s="1">
        <v>0.427</v>
      </c>
      <c r="K28" s="1">
        <v>0.379</v>
      </c>
      <c r="L28" s="1">
        <f t="shared" si="2"/>
        <v>0.36425</v>
      </c>
      <c r="M28" s="1">
        <f t="shared" si="3"/>
        <v>0.05598437281956428</v>
      </c>
      <c r="N28" s="1">
        <v>0.44</v>
      </c>
      <c r="O28" s="1">
        <v>0.364</v>
      </c>
      <c r="P28" s="1">
        <v>0.377</v>
      </c>
      <c r="Q28" s="1">
        <v>0.377</v>
      </c>
      <c r="R28" s="1">
        <f t="shared" si="4"/>
        <v>0.3895</v>
      </c>
      <c r="S28" s="1">
        <f t="shared" si="5"/>
        <v>0.03421987726453729</v>
      </c>
      <c r="T28" s="2" t="s">
        <v>12</v>
      </c>
      <c r="U28" s="7">
        <v>335</v>
      </c>
    </row>
    <row r="29" spans="1:21" ht="18">
      <c r="A29" s="5" t="s">
        <v>62</v>
      </c>
      <c r="B29" s="1">
        <v>0.343</v>
      </c>
      <c r="C29" s="1">
        <v>0.323</v>
      </c>
      <c r="D29" s="1">
        <v>0.345</v>
      </c>
      <c r="E29" s="1">
        <v>0.352</v>
      </c>
      <c r="F29" s="1">
        <f t="shared" si="0"/>
        <v>0.34075</v>
      </c>
      <c r="G29" s="1">
        <f t="shared" si="1"/>
        <v>0.012446552400832384</v>
      </c>
      <c r="H29" s="1">
        <v>0.305</v>
      </c>
      <c r="I29" s="1">
        <v>0.373</v>
      </c>
      <c r="J29" s="1">
        <v>0.441</v>
      </c>
      <c r="K29" s="1">
        <v>0.391</v>
      </c>
      <c r="L29" s="1">
        <f t="shared" si="2"/>
        <v>0.3775</v>
      </c>
      <c r="M29" s="1">
        <f t="shared" si="3"/>
        <v>0.05624648137143048</v>
      </c>
      <c r="N29" s="1">
        <v>0.458</v>
      </c>
      <c r="O29" s="1">
        <v>0.377</v>
      </c>
      <c r="P29" s="1">
        <v>0.389</v>
      </c>
      <c r="Q29" s="1">
        <v>0.389</v>
      </c>
      <c r="R29" s="1">
        <f t="shared" si="4"/>
        <v>0.40325</v>
      </c>
      <c r="S29" s="1">
        <f t="shared" si="5"/>
        <v>0.03693575503492557</v>
      </c>
      <c r="T29" s="2" t="s">
        <v>13</v>
      </c>
      <c r="U29" s="7">
        <v>355</v>
      </c>
    </row>
    <row r="30" spans="1:21" ht="18">
      <c r="A30" s="5" t="s">
        <v>62</v>
      </c>
      <c r="B30" s="1">
        <v>0.356</v>
      </c>
      <c r="C30" s="1">
        <v>0.338</v>
      </c>
      <c r="D30" s="1">
        <v>0.358</v>
      </c>
      <c r="E30" s="1">
        <v>0.367</v>
      </c>
      <c r="F30" s="1">
        <f t="shared" si="0"/>
        <v>0.35475</v>
      </c>
      <c r="G30" s="1">
        <f t="shared" si="1"/>
        <v>0.0121483880960946</v>
      </c>
      <c r="H30" s="1">
        <v>0.316</v>
      </c>
      <c r="I30" s="1">
        <v>0.388</v>
      </c>
      <c r="J30" s="1">
        <v>0.456</v>
      </c>
      <c r="K30" s="1">
        <v>0.408</v>
      </c>
      <c r="L30" s="1">
        <f t="shared" si="2"/>
        <v>0.39199999999999996</v>
      </c>
      <c r="M30" s="1">
        <f t="shared" si="3"/>
        <v>0.05814923329961784</v>
      </c>
      <c r="N30" s="1">
        <v>0.476</v>
      </c>
      <c r="O30" s="1">
        <v>0.389</v>
      </c>
      <c r="P30" s="1">
        <v>0.401</v>
      </c>
      <c r="Q30" s="1">
        <v>0.409</v>
      </c>
      <c r="R30" s="1">
        <f t="shared" si="4"/>
        <v>0.41875</v>
      </c>
      <c r="S30" s="1">
        <f t="shared" si="5"/>
        <v>0.03904164443258</v>
      </c>
      <c r="T30" s="2" t="s">
        <v>14</v>
      </c>
      <c r="U30" s="7">
        <v>375</v>
      </c>
    </row>
    <row r="31" spans="1:21" ht="18">
      <c r="A31" s="5" t="s">
        <v>62</v>
      </c>
      <c r="B31" s="1">
        <v>0.37</v>
      </c>
      <c r="C31" s="1">
        <v>0.35</v>
      </c>
      <c r="D31" s="1">
        <v>0.372</v>
      </c>
      <c r="E31" s="1">
        <v>0.382</v>
      </c>
      <c r="F31" s="1">
        <f t="shared" si="0"/>
        <v>0.36850000000000005</v>
      </c>
      <c r="G31" s="1">
        <f t="shared" si="1"/>
        <v>0.013403979508588744</v>
      </c>
      <c r="H31" s="1">
        <v>0.323</v>
      </c>
      <c r="I31" s="1">
        <v>0.403</v>
      </c>
      <c r="J31" s="1">
        <v>0.464</v>
      </c>
      <c r="K31" s="1">
        <v>0.424</v>
      </c>
      <c r="L31" s="1">
        <f t="shared" si="2"/>
        <v>0.40349999999999997</v>
      </c>
      <c r="M31" s="1">
        <f t="shared" si="3"/>
        <v>0.0593323969963576</v>
      </c>
      <c r="N31" s="1">
        <v>0.49</v>
      </c>
      <c r="O31" s="1">
        <v>0.407</v>
      </c>
      <c r="P31" s="1">
        <v>0.415</v>
      </c>
      <c r="Q31" s="1">
        <v>0.417</v>
      </c>
      <c r="R31" s="1">
        <f t="shared" si="4"/>
        <v>0.43225</v>
      </c>
      <c r="S31" s="1">
        <f t="shared" si="5"/>
        <v>0.03874166577041609</v>
      </c>
      <c r="T31" s="2" t="s">
        <v>15</v>
      </c>
      <c r="U31" s="7">
        <v>395</v>
      </c>
    </row>
    <row r="32" spans="1:21" ht="18">
      <c r="A32" s="5" t="s">
        <v>62</v>
      </c>
      <c r="B32" s="1">
        <v>0.383</v>
      </c>
      <c r="C32" s="1">
        <v>0.362</v>
      </c>
      <c r="D32" s="1">
        <v>0.386</v>
      </c>
      <c r="E32" s="1">
        <v>0.391</v>
      </c>
      <c r="F32" s="1">
        <f t="shared" si="0"/>
        <v>0.3805</v>
      </c>
      <c r="G32" s="1">
        <f t="shared" si="1"/>
        <v>0.012767145334803715</v>
      </c>
      <c r="H32" s="1">
        <v>0.339</v>
      </c>
      <c r="I32" s="1">
        <v>0.417</v>
      </c>
      <c r="J32" s="1">
        <v>0.477</v>
      </c>
      <c r="K32" s="1">
        <v>0.438</v>
      </c>
      <c r="L32" s="1">
        <f t="shared" si="2"/>
        <v>0.41775</v>
      </c>
      <c r="M32" s="1">
        <f t="shared" si="3"/>
        <v>0.05808829486221804</v>
      </c>
      <c r="N32" s="1">
        <v>0.505</v>
      </c>
      <c r="O32" s="1">
        <v>0.423</v>
      </c>
      <c r="P32" s="1">
        <v>0.425</v>
      </c>
      <c r="Q32" s="1">
        <v>0.428</v>
      </c>
      <c r="R32" s="1">
        <f t="shared" si="4"/>
        <v>0.44525</v>
      </c>
      <c r="S32" s="1">
        <f t="shared" si="5"/>
        <v>0.03988629672790771</v>
      </c>
      <c r="T32" s="2" t="s">
        <v>16</v>
      </c>
      <c r="U32" s="7">
        <v>415</v>
      </c>
    </row>
    <row r="33" spans="1:21" ht="18">
      <c r="A33" s="5" t="s">
        <v>62</v>
      </c>
      <c r="B33" s="1">
        <v>0.396</v>
      </c>
      <c r="C33" s="1">
        <v>0.376</v>
      </c>
      <c r="D33" s="1">
        <v>0.398</v>
      </c>
      <c r="E33" s="1">
        <v>0.404</v>
      </c>
      <c r="F33" s="1">
        <f t="shared" si="0"/>
        <v>0.39349999999999996</v>
      </c>
      <c r="G33" s="1">
        <f t="shared" si="1"/>
        <v>0.012151817422372133</v>
      </c>
      <c r="H33" s="1">
        <v>0.349</v>
      </c>
      <c r="I33" s="1">
        <v>0.422</v>
      </c>
      <c r="J33" s="1">
        <v>0.489</v>
      </c>
      <c r="K33" s="1">
        <v>0.447</v>
      </c>
      <c r="L33" s="1">
        <f t="shared" si="2"/>
        <v>0.42674999999999996</v>
      </c>
      <c r="M33" s="1">
        <f t="shared" si="3"/>
        <v>0.05874450328896067</v>
      </c>
      <c r="N33" s="1">
        <v>0.518</v>
      </c>
      <c r="O33" s="1">
        <v>0.433</v>
      </c>
      <c r="P33" s="1">
        <v>0.436</v>
      </c>
      <c r="Q33" s="1">
        <v>0.44</v>
      </c>
      <c r="R33" s="1">
        <f t="shared" si="4"/>
        <v>0.45675</v>
      </c>
      <c r="S33" s="1">
        <f t="shared" si="5"/>
        <v>0.040933889789920526</v>
      </c>
      <c r="T33" s="2" t="s">
        <v>17</v>
      </c>
      <c r="U33" s="7">
        <v>435</v>
      </c>
    </row>
    <row r="34" spans="1:21" ht="18">
      <c r="A34" s="5" t="s">
        <v>62</v>
      </c>
      <c r="B34" s="1">
        <v>0.409</v>
      </c>
      <c r="C34" s="1">
        <v>0.39</v>
      </c>
      <c r="D34" s="1">
        <v>0.413</v>
      </c>
      <c r="E34" s="1">
        <v>0.414</v>
      </c>
      <c r="F34" s="1">
        <f t="shared" si="0"/>
        <v>0.4065</v>
      </c>
      <c r="G34" s="1">
        <f t="shared" si="1"/>
        <v>0.011210114480533474</v>
      </c>
      <c r="H34" s="1">
        <v>0.357</v>
      </c>
      <c r="I34" s="1">
        <v>0.437</v>
      </c>
      <c r="J34" s="1">
        <v>0.501</v>
      </c>
      <c r="K34" s="1">
        <v>0.466</v>
      </c>
      <c r="L34" s="1">
        <f t="shared" si="2"/>
        <v>0.44025</v>
      </c>
      <c r="M34" s="1">
        <f t="shared" si="3"/>
        <v>0.06135891676575356</v>
      </c>
      <c r="N34" s="1">
        <v>0.531</v>
      </c>
      <c r="O34" s="1">
        <v>0.443</v>
      </c>
      <c r="P34" s="1">
        <v>0.444</v>
      </c>
      <c r="Q34" s="1">
        <v>0.453</v>
      </c>
      <c r="R34" s="1">
        <f t="shared" si="4"/>
        <v>0.46775</v>
      </c>
      <c r="S34" s="1">
        <f t="shared" si="5"/>
        <v>0.04240577790820493</v>
      </c>
      <c r="T34" s="2" t="s">
        <v>18</v>
      </c>
      <c r="U34" s="7">
        <v>455</v>
      </c>
    </row>
    <row r="35" spans="1:21" ht="18">
      <c r="A35" s="5" t="s">
        <v>62</v>
      </c>
      <c r="B35" s="1">
        <v>0.422</v>
      </c>
      <c r="C35" s="1">
        <v>0.402</v>
      </c>
      <c r="D35" s="1">
        <v>0.429</v>
      </c>
      <c r="E35" s="1">
        <v>0.427</v>
      </c>
      <c r="F35" s="1">
        <f t="shared" si="0"/>
        <v>0.42000000000000004</v>
      </c>
      <c r="G35" s="1">
        <f t="shared" si="1"/>
        <v>0.012355835328567075</v>
      </c>
      <c r="H35" s="1">
        <v>0.368</v>
      </c>
      <c r="I35" s="1">
        <v>0.451</v>
      </c>
      <c r="J35" s="1">
        <v>0.513</v>
      </c>
      <c r="K35" s="1">
        <v>0.472</v>
      </c>
      <c r="L35" s="1">
        <f t="shared" si="2"/>
        <v>0.45099999999999996</v>
      </c>
      <c r="M35" s="1">
        <f t="shared" si="3"/>
        <v>0.061030047244506315</v>
      </c>
      <c r="N35" s="1">
        <v>0.538</v>
      </c>
      <c r="O35" s="1">
        <v>0.454</v>
      </c>
      <c r="P35" s="1">
        <v>0.457</v>
      </c>
      <c r="Q35" s="1">
        <v>0.465</v>
      </c>
      <c r="R35" s="1">
        <f t="shared" si="4"/>
        <v>0.47850000000000004</v>
      </c>
      <c r="S35" s="1">
        <f t="shared" si="5"/>
        <v>0.03993745109543142</v>
      </c>
      <c r="T35" s="2" t="s">
        <v>19</v>
      </c>
      <c r="U35" s="7">
        <v>475</v>
      </c>
    </row>
    <row r="36" spans="1:21" ht="18">
      <c r="A36" s="5" t="s">
        <v>62</v>
      </c>
      <c r="B36" s="1">
        <v>0.428</v>
      </c>
      <c r="C36" s="1">
        <v>0.409</v>
      </c>
      <c r="D36" s="1">
        <v>0.435</v>
      </c>
      <c r="E36" s="1">
        <v>0.434</v>
      </c>
      <c r="F36" s="1">
        <f t="shared" si="0"/>
        <v>0.4265</v>
      </c>
      <c r="G36" s="1">
        <f t="shared" si="1"/>
        <v>0.012069244660154459</v>
      </c>
      <c r="H36" s="1">
        <v>0.375</v>
      </c>
      <c r="I36" s="1">
        <v>0.458</v>
      </c>
      <c r="J36" s="1">
        <v>0.522</v>
      </c>
      <c r="K36" s="1">
        <v>0.48</v>
      </c>
      <c r="L36" s="1">
        <f t="shared" si="2"/>
        <v>0.45875</v>
      </c>
      <c r="M36" s="1">
        <f t="shared" si="3"/>
        <v>0.061824347954507294</v>
      </c>
      <c r="N36" s="1">
        <v>0.553</v>
      </c>
      <c r="O36" s="1">
        <v>0.462</v>
      </c>
      <c r="P36" s="1">
        <v>0.458</v>
      </c>
      <c r="Q36" s="1">
        <v>0.471</v>
      </c>
      <c r="R36" s="1">
        <f t="shared" si="4"/>
        <v>0.486</v>
      </c>
      <c r="S36" s="1">
        <f t="shared" si="5"/>
        <v>0.04499629614386805</v>
      </c>
      <c r="T36" s="2" t="s">
        <v>20</v>
      </c>
      <c r="U36" s="7">
        <v>495</v>
      </c>
    </row>
    <row r="37" spans="1:21" ht="18">
      <c r="A37" s="5" t="s">
        <v>62</v>
      </c>
      <c r="B37" s="1">
        <v>0.436</v>
      </c>
      <c r="C37" s="1">
        <v>0.417</v>
      </c>
      <c r="D37" s="1">
        <v>0.44</v>
      </c>
      <c r="E37" s="1">
        <v>0.443</v>
      </c>
      <c r="F37" s="1">
        <f t="shared" si="0"/>
        <v>0.434</v>
      </c>
      <c r="G37" s="1">
        <f t="shared" si="1"/>
        <v>0.011690451944500132</v>
      </c>
      <c r="H37" s="1">
        <v>0.381</v>
      </c>
      <c r="I37" s="1">
        <v>0.467</v>
      </c>
      <c r="J37" s="1">
        <v>0.529</v>
      </c>
      <c r="K37" s="1">
        <v>0.49</v>
      </c>
      <c r="L37" s="1">
        <f t="shared" si="2"/>
        <v>0.46675000000000005</v>
      </c>
      <c r="M37" s="1">
        <f t="shared" si="3"/>
        <v>0.06263319141371153</v>
      </c>
      <c r="N37" s="1">
        <v>0.554</v>
      </c>
      <c r="O37" s="1">
        <v>0.469</v>
      </c>
      <c r="P37" s="1">
        <v>0.476</v>
      </c>
      <c r="Q37" s="1">
        <v>0.48</v>
      </c>
      <c r="R37" s="1">
        <f t="shared" si="4"/>
        <v>0.49475</v>
      </c>
      <c r="S37" s="1">
        <f t="shared" si="5"/>
        <v>0.039760742783135634</v>
      </c>
      <c r="T37" s="2" t="s">
        <v>21</v>
      </c>
      <c r="U37" s="7">
        <v>515</v>
      </c>
    </row>
    <row r="38" spans="1:21" ht="18">
      <c r="A38" s="5" t="s">
        <v>62</v>
      </c>
      <c r="B38" s="1">
        <v>0.439</v>
      </c>
      <c r="C38" s="1">
        <v>0.425</v>
      </c>
      <c r="D38" s="1">
        <v>0.443</v>
      </c>
      <c r="E38" s="1">
        <v>0.445</v>
      </c>
      <c r="F38" s="1">
        <f t="shared" si="0"/>
        <v>0.438</v>
      </c>
      <c r="G38" s="1">
        <f t="shared" si="1"/>
        <v>0.009018499505645797</v>
      </c>
      <c r="H38" s="1">
        <v>0.386</v>
      </c>
      <c r="I38" s="1">
        <v>0.475</v>
      </c>
      <c r="J38" s="1">
        <v>0.534</v>
      </c>
      <c r="K38" s="1">
        <v>0.496</v>
      </c>
      <c r="L38" s="1">
        <f t="shared" si="2"/>
        <v>0.47275</v>
      </c>
      <c r="M38" s="1">
        <f t="shared" si="3"/>
        <v>0.06277672073839713</v>
      </c>
      <c r="N38" s="1">
        <v>0.56</v>
      </c>
      <c r="O38" s="1">
        <v>0.478</v>
      </c>
      <c r="P38" s="1">
        <v>0.476</v>
      </c>
      <c r="Q38" s="1">
        <v>0.482</v>
      </c>
      <c r="R38" s="1">
        <f t="shared" si="4"/>
        <v>0.499</v>
      </c>
      <c r="S38" s="1">
        <f t="shared" si="5"/>
        <v>0.04074309757492621</v>
      </c>
      <c r="T38" s="2" t="s">
        <v>22</v>
      </c>
      <c r="U38" s="7">
        <v>535</v>
      </c>
    </row>
    <row r="39" spans="1:21" ht="18">
      <c r="A39" s="5" t="s">
        <v>62</v>
      </c>
      <c r="B39" s="1">
        <v>0.441</v>
      </c>
      <c r="C39" s="1">
        <v>0.43</v>
      </c>
      <c r="D39" s="1">
        <v>0.448</v>
      </c>
      <c r="E39" s="1">
        <v>0.451</v>
      </c>
      <c r="F39" s="1">
        <f t="shared" si="0"/>
        <v>0.4425</v>
      </c>
      <c r="G39" s="1">
        <f t="shared" si="1"/>
        <v>0.009327379053088823</v>
      </c>
      <c r="H39" s="1">
        <v>0.389</v>
      </c>
      <c r="I39" s="1">
        <v>0.481</v>
      </c>
      <c r="J39" s="1">
        <v>0.538</v>
      </c>
      <c r="K39" s="1">
        <v>0.495</v>
      </c>
      <c r="L39" s="1">
        <f t="shared" si="2"/>
        <v>0.47575</v>
      </c>
      <c r="M39" s="1">
        <f t="shared" si="3"/>
        <v>0.06271297048192417</v>
      </c>
      <c r="N39" s="1">
        <v>0.559</v>
      </c>
      <c r="O39" s="1">
        <v>0.473</v>
      </c>
      <c r="P39" s="1">
        <v>0.481</v>
      </c>
      <c r="Q39" s="1">
        <v>0.489</v>
      </c>
      <c r="R39" s="1">
        <f t="shared" si="4"/>
        <v>0.5005</v>
      </c>
      <c r="S39" s="1">
        <f t="shared" si="5"/>
        <v>0.039543225294185864</v>
      </c>
      <c r="T39" s="2" t="s">
        <v>23</v>
      </c>
      <c r="U39" s="7">
        <v>555</v>
      </c>
    </row>
    <row r="40" spans="1:21" ht="18">
      <c r="A40" s="5" t="s">
        <v>62</v>
      </c>
      <c r="B40" s="1">
        <v>0.442</v>
      </c>
      <c r="C40" s="1">
        <v>0.428</v>
      </c>
      <c r="D40" s="1">
        <v>0.448</v>
      </c>
      <c r="E40" s="1">
        <v>0.451</v>
      </c>
      <c r="F40" s="1">
        <f t="shared" si="0"/>
        <v>0.44225000000000003</v>
      </c>
      <c r="G40" s="1">
        <f t="shared" si="1"/>
        <v>0.010210288928331077</v>
      </c>
      <c r="H40" s="1">
        <v>0.393</v>
      </c>
      <c r="I40" s="1">
        <v>0.479</v>
      </c>
      <c r="J40" s="1">
        <v>0.538</v>
      </c>
      <c r="K40" s="1">
        <v>0.498</v>
      </c>
      <c r="L40" s="1">
        <f t="shared" si="2"/>
        <v>0.47700000000000004</v>
      </c>
      <c r="M40" s="1">
        <f t="shared" si="3"/>
        <v>0.06116098974564273</v>
      </c>
      <c r="N40" s="1">
        <v>0.57</v>
      </c>
      <c r="O40" s="1">
        <v>0.472</v>
      </c>
      <c r="P40" s="1">
        <v>0.481</v>
      </c>
      <c r="Q40" s="1">
        <v>0.489</v>
      </c>
      <c r="R40" s="1">
        <f t="shared" si="4"/>
        <v>0.5029999999999999</v>
      </c>
      <c r="S40" s="1">
        <f t="shared" si="5"/>
        <v>0.04520324472129707</v>
      </c>
      <c r="T40" s="2" t="s">
        <v>24</v>
      </c>
      <c r="U40" s="7">
        <v>575</v>
      </c>
    </row>
    <row r="41" spans="1:21" ht="18">
      <c r="A41" s="5" t="s">
        <v>62</v>
      </c>
      <c r="B41" s="1">
        <v>0.442</v>
      </c>
      <c r="C41" s="1">
        <v>0.427</v>
      </c>
      <c r="D41" s="1">
        <v>0.447</v>
      </c>
      <c r="E41" s="1">
        <v>0.45</v>
      </c>
      <c r="F41" s="1">
        <f t="shared" si="0"/>
        <v>0.4415</v>
      </c>
      <c r="G41" s="1">
        <f t="shared" si="1"/>
        <v>0.010214368964029717</v>
      </c>
      <c r="H41" s="1">
        <v>0.393</v>
      </c>
      <c r="I41" s="1">
        <v>0.479</v>
      </c>
      <c r="J41" s="1">
        <v>0.537</v>
      </c>
      <c r="K41" s="1">
        <v>0.5</v>
      </c>
      <c r="L41" s="1">
        <f t="shared" si="2"/>
        <v>0.47725</v>
      </c>
      <c r="M41" s="1">
        <f t="shared" si="3"/>
        <v>0.061070314665418964</v>
      </c>
      <c r="N41" s="1">
        <v>0.569</v>
      </c>
      <c r="O41" s="1">
        <v>0.476</v>
      </c>
      <c r="P41" s="1">
        <v>0.482</v>
      </c>
      <c r="Q41" s="1">
        <v>0.487</v>
      </c>
      <c r="R41" s="1">
        <f t="shared" si="4"/>
        <v>0.5035</v>
      </c>
      <c r="S41" s="1">
        <f t="shared" si="5"/>
        <v>0.04389760813529692</v>
      </c>
      <c r="T41" s="2" t="s">
        <v>25</v>
      </c>
      <c r="U41" s="7">
        <v>595</v>
      </c>
    </row>
    <row r="42" spans="1:21" ht="18">
      <c r="A42" s="5" t="s">
        <v>62</v>
      </c>
      <c r="B42" s="1">
        <v>0.439</v>
      </c>
      <c r="C42" s="1">
        <v>0.424</v>
      </c>
      <c r="D42" s="1">
        <v>0.444</v>
      </c>
      <c r="E42" s="1">
        <v>0.446</v>
      </c>
      <c r="F42" s="1">
        <f t="shared" si="0"/>
        <v>0.43825</v>
      </c>
      <c r="G42" s="1">
        <f t="shared" si="1"/>
        <v>0.00994568583189047</v>
      </c>
      <c r="H42" s="1">
        <v>0.396</v>
      </c>
      <c r="I42" s="1">
        <v>0.482</v>
      </c>
      <c r="J42" s="1">
        <v>0.535</v>
      </c>
      <c r="K42" s="1">
        <v>0.496</v>
      </c>
      <c r="L42" s="1">
        <f t="shared" si="2"/>
        <v>0.47725</v>
      </c>
      <c r="M42" s="1">
        <f t="shared" si="3"/>
        <v>0.05862522210334594</v>
      </c>
      <c r="N42" s="1">
        <v>0.56</v>
      </c>
      <c r="O42" s="1">
        <v>0.469</v>
      </c>
      <c r="P42" s="1">
        <v>0.477</v>
      </c>
      <c r="Q42" s="1">
        <v>0.483</v>
      </c>
      <c r="R42" s="1">
        <f t="shared" si="4"/>
        <v>0.49724999999999997</v>
      </c>
      <c r="S42" s="1">
        <f t="shared" si="5"/>
        <v>0.042224597886382186</v>
      </c>
      <c r="T42" s="2" t="s">
        <v>26</v>
      </c>
      <c r="U42" s="7">
        <v>615</v>
      </c>
    </row>
    <row r="43" spans="1:21" ht="18">
      <c r="A43" s="5" t="s">
        <v>62</v>
      </c>
      <c r="B43" s="1">
        <v>0.441</v>
      </c>
      <c r="C43" s="1">
        <v>0.423</v>
      </c>
      <c r="D43" s="1">
        <v>0.446</v>
      </c>
      <c r="E43" s="1">
        <v>0.447</v>
      </c>
      <c r="F43" s="1">
        <f t="shared" si="0"/>
        <v>0.43925000000000003</v>
      </c>
      <c r="G43" s="1">
        <f t="shared" si="1"/>
        <v>0.011146748404803987</v>
      </c>
      <c r="H43" s="1">
        <v>0.39</v>
      </c>
      <c r="I43" s="1">
        <v>0.478</v>
      </c>
      <c r="J43" s="1">
        <v>0.529</v>
      </c>
      <c r="K43" s="1">
        <v>0.494</v>
      </c>
      <c r="L43" s="1">
        <f t="shared" si="2"/>
        <v>0.47275</v>
      </c>
      <c r="M43" s="1">
        <f t="shared" si="3"/>
        <v>0.059134733166445436</v>
      </c>
      <c r="N43" s="1">
        <v>0.553</v>
      </c>
      <c r="O43" s="1">
        <v>0.468</v>
      </c>
      <c r="P43" s="1">
        <v>0.474</v>
      </c>
      <c r="Q43" s="1">
        <v>0.485</v>
      </c>
      <c r="R43" s="1">
        <f t="shared" si="4"/>
        <v>0.495</v>
      </c>
      <c r="S43" s="1">
        <f t="shared" si="5"/>
        <v>0.039302247603244175</v>
      </c>
      <c r="T43" s="2" t="s">
        <v>27</v>
      </c>
      <c r="U43" s="7">
        <v>635</v>
      </c>
    </row>
    <row r="44" spans="1:21" ht="18">
      <c r="A44" s="5" t="s">
        <v>62</v>
      </c>
      <c r="B44" s="1">
        <v>0.438</v>
      </c>
      <c r="C44" s="1">
        <v>0.425</v>
      </c>
      <c r="D44" s="1">
        <v>0.445</v>
      </c>
      <c r="E44" s="1">
        <v>0.446</v>
      </c>
      <c r="F44" s="1">
        <f t="shared" si="0"/>
        <v>0.4385</v>
      </c>
      <c r="G44" s="1">
        <f t="shared" si="1"/>
        <v>0.009678154093971993</v>
      </c>
      <c r="H44" s="1">
        <v>0.391</v>
      </c>
      <c r="I44" s="1">
        <v>0.475</v>
      </c>
      <c r="J44" s="1">
        <v>0.529</v>
      </c>
      <c r="K44" s="1">
        <v>0.499</v>
      </c>
      <c r="L44" s="1">
        <f t="shared" si="2"/>
        <v>0.47350000000000003</v>
      </c>
      <c r="M44" s="1">
        <f t="shared" si="3"/>
        <v>0.05927056605094968</v>
      </c>
      <c r="N44" s="1">
        <v>0.555</v>
      </c>
      <c r="O44" s="1">
        <v>0.468</v>
      </c>
      <c r="P44" s="1">
        <v>0.474</v>
      </c>
      <c r="Q44" s="1">
        <v>0.48</v>
      </c>
      <c r="R44" s="1">
        <f t="shared" si="4"/>
        <v>0.49425</v>
      </c>
      <c r="S44" s="1">
        <f t="shared" si="5"/>
        <v>0.04079522030826692</v>
      </c>
      <c r="T44" s="2" t="s">
        <v>28</v>
      </c>
      <c r="U44" s="7">
        <v>655</v>
      </c>
    </row>
    <row r="45" spans="1:21" ht="18">
      <c r="A45" s="5" t="s">
        <v>62</v>
      </c>
      <c r="B45" s="1">
        <v>0.437</v>
      </c>
      <c r="C45" s="1">
        <v>0.425</v>
      </c>
      <c r="D45" s="1">
        <v>0.444</v>
      </c>
      <c r="E45" s="1">
        <v>0.446</v>
      </c>
      <c r="F45" s="1">
        <f t="shared" si="0"/>
        <v>0.438</v>
      </c>
      <c r="G45" s="1">
        <f t="shared" si="1"/>
        <v>0.009486832980505146</v>
      </c>
      <c r="H45" s="1">
        <v>0.392</v>
      </c>
      <c r="I45" s="1">
        <v>0.478</v>
      </c>
      <c r="J45" s="1">
        <v>0.529</v>
      </c>
      <c r="K45" s="1">
        <v>0.494</v>
      </c>
      <c r="L45" s="1">
        <f t="shared" si="2"/>
        <v>0.47325</v>
      </c>
      <c r="M45" s="1">
        <f t="shared" si="3"/>
        <v>0.058202949524344294</v>
      </c>
      <c r="N45" s="1">
        <v>0.555</v>
      </c>
      <c r="O45" s="1">
        <v>0.468</v>
      </c>
      <c r="P45" s="1">
        <v>0.472</v>
      </c>
      <c r="Q45" s="1">
        <v>0.481</v>
      </c>
      <c r="R45" s="1">
        <f t="shared" si="4"/>
        <v>0.494</v>
      </c>
      <c r="S45" s="1">
        <f t="shared" si="5"/>
        <v>0.04102844541697102</v>
      </c>
      <c r="T45" s="2" t="s">
        <v>29</v>
      </c>
      <c r="U45" s="7">
        <v>675</v>
      </c>
    </row>
    <row r="46" spans="1:21" ht="18">
      <c r="A46" s="5" t="s">
        <v>62</v>
      </c>
      <c r="B46" s="1">
        <v>0.437</v>
      </c>
      <c r="C46" s="1">
        <v>0.422</v>
      </c>
      <c r="D46" s="1">
        <v>0.441</v>
      </c>
      <c r="E46" s="1">
        <v>0.445</v>
      </c>
      <c r="F46" s="1">
        <f t="shared" si="0"/>
        <v>0.43625</v>
      </c>
      <c r="G46" s="1">
        <f t="shared" si="1"/>
        <v>0.010045728777279767</v>
      </c>
      <c r="H46" s="1">
        <v>0.393</v>
      </c>
      <c r="I46" s="1">
        <v>0.476</v>
      </c>
      <c r="J46" s="1">
        <v>0.529</v>
      </c>
      <c r="K46" s="1">
        <v>0.495</v>
      </c>
      <c r="L46" s="1">
        <f t="shared" si="2"/>
        <v>0.47325000000000006</v>
      </c>
      <c r="M46" s="1">
        <f t="shared" si="3"/>
        <v>0.057817961453743794</v>
      </c>
      <c r="N46" s="1">
        <v>0.558</v>
      </c>
      <c r="O46" s="1">
        <v>0.467</v>
      </c>
      <c r="P46" s="1">
        <v>0.471</v>
      </c>
      <c r="Q46" s="1">
        <v>0.479</v>
      </c>
      <c r="R46" s="1">
        <f t="shared" si="4"/>
        <v>0.49375</v>
      </c>
      <c r="S46" s="1">
        <f t="shared" si="5"/>
        <v>0.04312288642163647</v>
      </c>
      <c r="T46" s="2" t="s">
        <v>30</v>
      </c>
      <c r="U46" s="7">
        <v>695</v>
      </c>
    </row>
    <row r="47" spans="1:21" ht="18">
      <c r="A47" s="5" t="s">
        <v>62</v>
      </c>
      <c r="B47" s="1">
        <v>0.436</v>
      </c>
      <c r="C47" s="1">
        <v>0.418</v>
      </c>
      <c r="D47" s="1">
        <v>0.441</v>
      </c>
      <c r="E47" s="1">
        <v>0.443</v>
      </c>
      <c r="F47" s="1">
        <f t="shared" si="0"/>
        <v>0.4345</v>
      </c>
      <c r="G47" s="1">
        <f t="shared" si="1"/>
        <v>0.011387127235025826</v>
      </c>
      <c r="H47" s="1">
        <v>0.391</v>
      </c>
      <c r="I47" s="1">
        <v>0.476</v>
      </c>
      <c r="J47" s="1">
        <v>0.527</v>
      </c>
      <c r="K47" s="1">
        <v>0.497</v>
      </c>
      <c r="L47" s="1">
        <f t="shared" si="2"/>
        <v>0.47275</v>
      </c>
      <c r="M47" s="1">
        <f t="shared" si="3"/>
        <v>0.058380219252757506</v>
      </c>
      <c r="N47" s="1">
        <v>0.559</v>
      </c>
      <c r="O47" s="1">
        <v>0.467</v>
      </c>
      <c r="P47" s="1">
        <v>0.468</v>
      </c>
      <c r="Q47" s="1">
        <v>0.478</v>
      </c>
      <c r="R47" s="1">
        <f t="shared" si="4"/>
        <v>0.493</v>
      </c>
      <c r="S47" s="1">
        <f t="shared" si="5"/>
        <v>0.04427941583475014</v>
      </c>
      <c r="T47" s="2" t="s">
        <v>31</v>
      </c>
      <c r="U47" s="7">
        <v>715</v>
      </c>
    </row>
    <row r="48" spans="1:21" ht="18">
      <c r="A48" s="5" t="s">
        <v>62</v>
      </c>
      <c r="B48" s="1">
        <v>0.437</v>
      </c>
      <c r="C48" s="1">
        <v>0.418</v>
      </c>
      <c r="D48" s="1">
        <v>0.439</v>
      </c>
      <c r="E48" s="1">
        <v>0.443</v>
      </c>
      <c r="F48" s="1">
        <f t="shared" si="0"/>
        <v>0.43425</v>
      </c>
      <c r="G48" s="1">
        <f t="shared" si="1"/>
        <v>0.01111680409710154</v>
      </c>
      <c r="H48" s="1">
        <v>0.393</v>
      </c>
      <c r="I48" s="1">
        <v>0.478</v>
      </c>
      <c r="J48" s="1">
        <v>0.532</v>
      </c>
      <c r="K48" s="1">
        <v>0.499</v>
      </c>
      <c r="L48" s="1">
        <f t="shared" si="2"/>
        <v>0.47550000000000003</v>
      </c>
      <c r="M48" s="1">
        <f t="shared" si="3"/>
        <v>0.05932115979985536</v>
      </c>
      <c r="N48" s="1">
        <v>0.562</v>
      </c>
      <c r="O48" s="1">
        <v>0.471</v>
      </c>
      <c r="P48" s="1">
        <v>0.467</v>
      </c>
      <c r="Q48" s="1">
        <v>0.477</v>
      </c>
      <c r="R48" s="1">
        <f t="shared" si="4"/>
        <v>0.49424999999999997</v>
      </c>
      <c r="S48" s="1">
        <f t="shared" si="5"/>
        <v>0.045353243176940956</v>
      </c>
      <c r="T48" s="2" t="s">
        <v>32</v>
      </c>
      <c r="U48" s="7">
        <v>735</v>
      </c>
    </row>
    <row r="49" spans="1:21" ht="18">
      <c r="A49" s="5" t="s">
        <v>62</v>
      </c>
      <c r="B49" s="1">
        <v>0.434</v>
      </c>
      <c r="C49" s="1">
        <v>0.416</v>
      </c>
      <c r="D49" s="1">
        <v>0.437</v>
      </c>
      <c r="E49" s="1">
        <v>0.441</v>
      </c>
      <c r="F49" s="1">
        <f t="shared" si="0"/>
        <v>0.432</v>
      </c>
      <c r="G49" s="1">
        <f t="shared" si="1"/>
        <v>0.01104536101718727</v>
      </c>
      <c r="H49" s="1">
        <v>0.394</v>
      </c>
      <c r="I49" s="1">
        <v>0.479</v>
      </c>
      <c r="J49" s="1">
        <v>0.533</v>
      </c>
      <c r="K49" s="1">
        <v>0.5</v>
      </c>
      <c r="L49" s="1">
        <f t="shared" si="2"/>
        <v>0.47650000000000003</v>
      </c>
      <c r="M49" s="1">
        <f t="shared" si="3"/>
        <v>0.05932115979985505</v>
      </c>
      <c r="N49" s="1">
        <v>0.56</v>
      </c>
      <c r="O49" s="1">
        <v>0.472</v>
      </c>
      <c r="P49" s="1">
        <v>0.46</v>
      </c>
      <c r="Q49" s="1">
        <v>0.471</v>
      </c>
      <c r="R49" s="1">
        <f t="shared" si="4"/>
        <v>0.49075</v>
      </c>
      <c r="S49" s="1">
        <f t="shared" si="5"/>
        <v>0.0464856608715701</v>
      </c>
      <c r="T49" s="2" t="s">
        <v>33</v>
      </c>
      <c r="U49" s="7">
        <v>755</v>
      </c>
    </row>
    <row r="50" spans="1:21" ht="18">
      <c r="A50" s="5" t="s">
        <v>62</v>
      </c>
      <c r="B50" s="1">
        <v>0.436</v>
      </c>
      <c r="C50" s="1">
        <v>0.417</v>
      </c>
      <c r="D50" s="1">
        <v>0.437</v>
      </c>
      <c r="E50" s="1">
        <v>0.44</v>
      </c>
      <c r="F50" s="1">
        <f t="shared" si="0"/>
        <v>0.4325</v>
      </c>
      <c r="G50" s="1">
        <f t="shared" si="1"/>
        <v>0.010472185381603348</v>
      </c>
      <c r="H50" s="1">
        <v>0.394</v>
      </c>
      <c r="I50" s="1">
        <v>0.481</v>
      </c>
      <c r="J50" s="1">
        <v>0.533</v>
      </c>
      <c r="K50" s="1">
        <v>0.5</v>
      </c>
      <c r="L50" s="1">
        <f t="shared" si="2"/>
        <v>0.477</v>
      </c>
      <c r="M50" s="1">
        <f t="shared" si="3"/>
        <v>0.05935767291036063</v>
      </c>
      <c r="N50" s="1">
        <v>0.559</v>
      </c>
      <c r="O50" s="1">
        <v>0.473</v>
      </c>
      <c r="P50" s="1">
        <v>0.461</v>
      </c>
      <c r="Q50" s="1">
        <v>0.473</v>
      </c>
      <c r="R50" s="1">
        <f t="shared" si="4"/>
        <v>0.49150000000000005</v>
      </c>
      <c r="S50" s="1">
        <f t="shared" si="5"/>
        <v>0.04535416188179359</v>
      </c>
      <c r="T50" s="2" t="s">
        <v>34</v>
      </c>
      <c r="U50" s="7">
        <v>775</v>
      </c>
    </row>
    <row r="51" spans="1:21" ht="18">
      <c r="A51" s="5" t="s">
        <v>62</v>
      </c>
      <c r="B51" s="1">
        <v>0.434</v>
      </c>
      <c r="C51" s="1">
        <v>0.415</v>
      </c>
      <c r="D51" s="1">
        <v>0.434</v>
      </c>
      <c r="E51" s="1">
        <v>0.439</v>
      </c>
      <c r="F51" s="1">
        <f t="shared" si="0"/>
        <v>0.4305</v>
      </c>
      <c r="G51" s="1">
        <f t="shared" si="1"/>
        <v>0.010598742063723106</v>
      </c>
      <c r="H51" s="1">
        <v>0.395</v>
      </c>
      <c r="I51" s="1">
        <v>0.482</v>
      </c>
      <c r="J51" s="1">
        <v>0.532</v>
      </c>
      <c r="K51" s="1">
        <v>0.5</v>
      </c>
      <c r="L51" s="1">
        <f t="shared" si="2"/>
        <v>0.47725</v>
      </c>
      <c r="M51" s="1">
        <f t="shared" si="3"/>
        <v>0.05860247435049114</v>
      </c>
      <c r="N51" s="1">
        <v>0.559</v>
      </c>
      <c r="O51" s="1">
        <v>0.473</v>
      </c>
      <c r="P51" s="1">
        <v>0.455</v>
      </c>
      <c r="Q51" s="1">
        <v>0.474</v>
      </c>
      <c r="R51" s="1">
        <f t="shared" si="4"/>
        <v>0.49025</v>
      </c>
      <c r="S51" s="1">
        <f t="shared" si="5"/>
        <v>0.04665743956398247</v>
      </c>
      <c r="T51" s="2" t="s">
        <v>35</v>
      </c>
      <c r="U51" s="7">
        <v>795</v>
      </c>
    </row>
    <row r="52" spans="1:21" ht="18">
      <c r="A52" s="5" t="s">
        <v>62</v>
      </c>
      <c r="B52" s="1">
        <v>0.435</v>
      </c>
      <c r="C52" s="1">
        <v>0.413</v>
      </c>
      <c r="D52" s="1">
        <v>0.433</v>
      </c>
      <c r="E52" s="1">
        <v>0.438</v>
      </c>
      <c r="F52" s="1">
        <f t="shared" si="0"/>
        <v>0.42974999999999997</v>
      </c>
      <c r="G52" s="1">
        <f t="shared" si="1"/>
        <v>0.011354147553500744</v>
      </c>
      <c r="H52" s="1">
        <v>0.396</v>
      </c>
      <c r="I52" s="1">
        <v>0.481</v>
      </c>
      <c r="J52" s="1">
        <v>0.531</v>
      </c>
      <c r="K52" s="1">
        <v>0.5</v>
      </c>
      <c r="L52" s="1">
        <f t="shared" si="2"/>
        <v>0.477</v>
      </c>
      <c r="M52" s="1">
        <f t="shared" si="3"/>
        <v>0.05779850055725231</v>
      </c>
      <c r="N52" s="1">
        <v>0.558</v>
      </c>
      <c r="O52" s="1">
        <v>0.473</v>
      </c>
      <c r="P52" s="1">
        <v>0.455</v>
      </c>
      <c r="Q52" s="1">
        <v>0.469</v>
      </c>
      <c r="R52" s="1">
        <f t="shared" si="4"/>
        <v>0.48875</v>
      </c>
      <c r="S52" s="1">
        <f t="shared" si="5"/>
        <v>0.04680722878644531</v>
      </c>
      <c r="T52" s="2" t="s">
        <v>36</v>
      </c>
      <c r="U52" s="7">
        <v>815</v>
      </c>
    </row>
    <row r="53" spans="1:21" ht="18">
      <c r="A53" s="5" t="s">
        <v>62</v>
      </c>
      <c r="B53" s="1">
        <v>0.436</v>
      </c>
      <c r="C53" s="1">
        <v>0.412</v>
      </c>
      <c r="D53" s="1">
        <v>0.433</v>
      </c>
      <c r="E53" s="1">
        <v>0.438</v>
      </c>
      <c r="F53" s="1">
        <f t="shared" si="0"/>
        <v>0.42974999999999997</v>
      </c>
      <c r="G53" s="1">
        <f t="shared" si="1"/>
        <v>0.012010412149464324</v>
      </c>
      <c r="H53" s="1">
        <v>0.396</v>
      </c>
      <c r="I53" s="1">
        <v>0.481</v>
      </c>
      <c r="J53" s="1">
        <v>0.531</v>
      </c>
      <c r="K53" s="1">
        <v>0.5</v>
      </c>
      <c r="L53" s="1">
        <f t="shared" si="2"/>
        <v>0.477</v>
      </c>
      <c r="M53" s="1">
        <f t="shared" si="3"/>
        <v>0.05779850055725231</v>
      </c>
      <c r="N53" s="1">
        <v>0.558</v>
      </c>
      <c r="O53" s="1">
        <v>0.473</v>
      </c>
      <c r="P53" s="1">
        <v>0.454</v>
      </c>
      <c r="Q53" s="1">
        <v>0.47</v>
      </c>
      <c r="R53" s="1">
        <f t="shared" si="4"/>
        <v>0.48875</v>
      </c>
      <c r="S53" s="1">
        <f t="shared" si="5"/>
        <v>0.04691392828006014</v>
      </c>
      <c r="T53" s="2" t="s">
        <v>37</v>
      </c>
      <c r="U53" s="7">
        <v>835</v>
      </c>
    </row>
    <row r="54" spans="1:21" ht="18">
      <c r="A54" s="5" t="s">
        <v>62</v>
      </c>
      <c r="B54" s="1">
        <v>0.434</v>
      </c>
      <c r="C54" s="1">
        <v>0.413</v>
      </c>
      <c r="D54" s="1">
        <v>0.431</v>
      </c>
      <c r="E54" s="1">
        <v>0.437</v>
      </c>
      <c r="F54" s="1">
        <f t="shared" si="0"/>
        <v>0.42875</v>
      </c>
      <c r="G54" s="1">
        <f t="shared" si="1"/>
        <v>0.010781929326423922</v>
      </c>
      <c r="H54" s="1">
        <v>0.396</v>
      </c>
      <c r="I54" s="1">
        <v>0.48</v>
      </c>
      <c r="J54" s="1">
        <v>0.53</v>
      </c>
      <c r="K54" s="1">
        <v>0.499</v>
      </c>
      <c r="L54" s="1">
        <f t="shared" si="2"/>
        <v>0.47625000000000006</v>
      </c>
      <c r="M54" s="1">
        <f t="shared" si="3"/>
        <v>0.05733163757182085</v>
      </c>
      <c r="N54" s="1">
        <v>0.558</v>
      </c>
      <c r="O54" s="1">
        <v>0.472</v>
      </c>
      <c r="P54" s="1">
        <v>0.453</v>
      </c>
      <c r="Q54" s="1">
        <v>0.475</v>
      </c>
      <c r="R54" s="1">
        <f t="shared" si="4"/>
        <v>0.48950000000000005</v>
      </c>
      <c r="S54" s="1">
        <f t="shared" si="5"/>
        <v>0.04669403959107913</v>
      </c>
      <c r="T54" s="2" t="s">
        <v>38</v>
      </c>
      <c r="U54" s="7">
        <v>855</v>
      </c>
    </row>
    <row r="55" spans="1:21" ht="18">
      <c r="A55" s="5" t="s">
        <v>62</v>
      </c>
      <c r="B55" s="1">
        <v>0.434</v>
      </c>
      <c r="C55" s="1">
        <v>0.411</v>
      </c>
      <c r="D55" s="1">
        <v>0.431</v>
      </c>
      <c r="E55" s="1">
        <v>0.436</v>
      </c>
      <c r="F55" s="1">
        <f t="shared" si="0"/>
        <v>0.428</v>
      </c>
      <c r="G55" s="1">
        <f t="shared" si="1"/>
        <v>0.01151810169544734</v>
      </c>
      <c r="H55" s="1">
        <v>0.396</v>
      </c>
      <c r="I55" s="1">
        <v>0.48</v>
      </c>
      <c r="J55" s="1">
        <v>0.53</v>
      </c>
      <c r="K55" s="1">
        <v>0.5</v>
      </c>
      <c r="L55" s="1">
        <f t="shared" si="2"/>
        <v>0.47650000000000003</v>
      </c>
      <c r="M55" s="1">
        <f t="shared" si="3"/>
        <v>0.05746593193652476</v>
      </c>
      <c r="N55" s="1">
        <v>0.558</v>
      </c>
      <c r="O55" s="1">
        <v>0.473</v>
      </c>
      <c r="P55" s="1">
        <v>0.452</v>
      </c>
      <c r="Q55" s="1">
        <v>0.473</v>
      </c>
      <c r="R55" s="1">
        <f t="shared" si="4"/>
        <v>0.489</v>
      </c>
      <c r="S55" s="1">
        <f t="shared" si="5"/>
        <v>0.0470531614240745</v>
      </c>
      <c r="T55" s="2" t="s">
        <v>39</v>
      </c>
      <c r="U55" s="7">
        <v>875</v>
      </c>
    </row>
    <row r="56" spans="1:21" ht="18">
      <c r="A56" s="5" t="s">
        <v>62</v>
      </c>
      <c r="B56" s="1">
        <v>0.435</v>
      </c>
      <c r="C56" s="1">
        <v>0.408</v>
      </c>
      <c r="D56" s="1">
        <v>0.428</v>
      </c>
      <c r="E56" s="1">
        <v>0.436</v>
      </c>
      <c r="F56" s="1">
        <f t="shared" si="0"/>
        <v>0.42674999999999996</v>
      </c>
      <c r="G56" s="1">
        <f t="shared" si="1"/>
        <v>0.012996794476587947</v>
      </c>
      <c r="H56" s="1">
        <v>0.395</v>
      </c>
      <c r="I56" s="1">
        <v>0.479</v>
      </c>
      <c r="J56" s="1">
        <v>0.528</v>
      </c>
      <c r="K56" s="1">
        <v>0.499</v>
      </c>
      <c r="L56" s="1">
        <f t="shared" si="2"/>
        <v>0.47525000000000006</v>
      </c>
      <c r="M56" s="1">
        <f t="shared" si="3"/>
        <v>0.05715694766751108</v>
      </c>
      <c r="N56" s="1">
        <v>0.557</v>
      </c>
      <c r="O56" s="1">
        <v>0.472</v>
      </c>
      <c r="P56" s="1">
        <v>0.451</v>
      </c>
      <c r="Q56" s="1">
        <v>0.47</v>
      </c>
      <c r="R56" s="1">
        <f t="shared" si="4"/>
        <v>0.4875</v>
      </c>
      <c r="S56" s="1">
        <f t="shared" si="5"/>
        <v>0.047289886163252276</v>
      </c>
      <c r="T56" s="2" t="s">
        <v>40</v>
      </c>
      <c r="U56" s="7">
        <v>895</v>
      </c>
    </row>
    <row r="57" spans="1:21" ht="18">
      <c r="A57" s="5" t="s">
        <v>62</v>
      </c>
      <c r="B57" s="1">
        <v>0.435</v>
      </c>
      <c r="C57" s="1">
        <v>0.406</v>
      </c>
      <c r="D57" s="1">
        <v>0.427</v>
      </c>
      <c r="E57" s="1">
        <v>0.435</v>
      </c>
      <c r="F57" s="1">
        <f t="shared" si="0"/>
        <v>0.42575</v>
      </c>
      <c r="G57" s="1">
        <f t="shared" si="1"/>
        <v>0.013696106502701158</v>
      </c>
      <c r="H57" s="1">
        <v>0.395</v>
      </c>
      <c r="I57" s="1">
        <v>0.479</v>
      </c>
      <c r="J57" s="1">
        <v>0.528</v>
      </c>
      <c r="K57" s="1">
        <v>0.499</v>
      </c>
      <c r="L57" s="1">
        <f t="shared" si="2"/>
        <v>0.47525000000000006</v>
      </c>
      <c r="M57" s="1">
        <f t="shared" si="3"/>
        <v>0.05715694766751108</v>
      </c>
      <c r="N57" s="1">
        <v>0.557</v>
      </c>
      <c r="O57" s="1">
        <v>0.473</v>
      </c>
      <c r="P57" s="1">
        <v>0.446</v>
      </c>
      <c r="Q57" s="1">
        <v>0.47</v>
      </c>
      <c r="R57" s="1">
        <f t="shared" si="4"/>
        <v>0.4865</v>
      </c>
      <c r="S57" s="1">
        <f t="shared" si="5"/>
        <v>0.048528342234204054</v>
      </c>
      <c r="T57" s="2" t="s">
        <v>41</v>
      </c>
      <c r="U57" s="7">
        <v>915</v>
      </c>
    </row>
    <row r="58" spans="1:21" ht="18">
      <c r="A58" s="5" t="s">
        <v>62</v>
      </c>
      <c r="B58" s="1">
        <v>0.434</v>
      </c>
      <c r="C58" s="1">
        <v>0.406</v>
      </c>
      <c r="D58" s="1">
        <v>0.429</v>
      </c>
      <c r="E58" s="1">
        <v>0.434</v>
      </c>
      <c r="F58" s="1">
        <f t="shared" si="0"/>
        <v>0.42575</v>
      </c>
      <c r="G58" s="1">
        <f t="shared" si="1"/>
        <v>0.01337597348482219</v>
      </c>
      <c r="H58" s="1">
        <v>0.394</v>
      </c>
      <c r="I58" s="1">
        <v>0.477</v>
      </c>
      <c r="J58" s="1">
        <v>0.526</v>
      </c>
      <c r="K58" s="1">
        <v>0.498</v>
      </c>
      <c r="L58" s="1">
        <f t="shared" si="2"/>
        <v>0.47375</v>
      </c>
      <c r="M58" s="1">
        <f t="shared" si="3"/>
        <v>0.05682942313039383</v>
      </c>
      <c r="N58" s="1">
        <v>0.556</v>
      </c>
      <c r="O58" s="1">
        <v>0.472</v>
      </c>
      <c r="P58" s="1">
        <v>0.445</v>
      </c>
      <c r="Q58" s="1">
        <v>0.467</v>
      </c>
      <c r="R58" s="1">
        <f t="shared" si="4"/>
        <v>0.48500000000000004</v>
      </c>
      <c r="S58" s="1">
        <f t="shared" si="5"/>
        <v>0.04876474136094597</v>
      </c>
      <c r="T58" s="2" t="s">
        <v>42</v>
      </c>
      <c r="U58" s="7">
        <v>935</v>
      </c>
    </row>
    <row r="59" spans="1:21" ht="18">
      <c r="A59" s="5" t="s">
        <v>62</v>
      </c>
      <c r="B59" s="1">
        <v>0.433</v>
      </c>
      <c r="C59" s="1">
        <v>0.406</v>
      </c>
      <c r="D59" s="1">
        <v>0.426</v>
      </c>
      <c r="E59" s="1">
        <v>0.434</v>
      </c>
      <c r="F59" s="1">
        <f t="shared" si="0"/>
        <v>0.42474999999999996</v>
      </c>
      <c r="G59" s="1">
        <f t="shared" si="1"/>
        <v>0.012996794476587921</v>
      </c>
      <c r="H59" s="1">
        <v>0.394</v>
      </c>
      <c r="I59" s="1">
        <v>0.476</v>
      </c>
      <c r="J59" s="1">
        <v>0.526</v>
      </c>
      <c r="K59" s="1">
        <v>0.497</v>
      </c>
      <c r="L59" s="1">
        <f t="shared" si="2"/>
        <v>0.47324999999999995</v>
      </c>
      <c r="M59" s="1">
        <f t="shared" si="3"/>
        <v>0.056670833180158725</v>
      </c>
      <c r="N59" s="1">
        <v>0.556</v>
      </c>
      <c r="O59" s="1">
        <v>0.471</v>
      </c>
      <c r="P59" s="1">
        <v>0.441</v>
      </c>
      <c r="Q59" s="1">
        <v>0.461</v>
      </c>
      <c r="R59" s="1">
        <f t="shared" si="4"/>
        <v>0.48225000000000007</v>
      </c>
      <c r="S59" s="1">
        <f t="shared" si="5"/>
        <v>0.05072392597844363</v>
      </c>
      <c r="T59" s="2" t="s">
        <v>43</v>
      </c>
      <c r="U59" s="7">
        <v>955</v>
      </c>
    </row>
    <row r="60" spans="1:21" ht="18">
      <c r="A60" s="5" t="s">
        <v>62</v>
      </c>
      <c r="B60" s="1">
        <v>0.434</v>
      </c>
      <c r="C60" s="1">
        <v>0.405</v>
      </c>
      <c r="D60" s="1">
        <v>0.427</v>
      </c>
      <c r="E60" s="1">
        <v>0.434</v>
      </c>
      <c r="F60" s="1">
        <f t="shared" si="0"/>
        <v>0.425</v>
      </c>
      <c r="G60" s="1">
        <f t="shared" si="1"/>
        <v>0.013735598518690996</v>
      </c>
      <c r="H60" s="1">
        <v>0.396</v>
      </c>
      <c r="I60" s="1">
        <v>0.479</v>
      </c>
      <c r="J60" s="1">
        <v>0.524</v>
      </c>
      <c r="K60" s="1">
        <v>0.497</v>
      </c>
      <c r="L60" s="1">
        <f t="shared" si="2"/>
        <v>0.474</v>
      </c>
      <c r="M60" s="1">
        <f t="shared" si="3"/>
        <v>0.05519057890618679</v>
      </c>
      <c r="N60" s="1">
        <v>0.557</v>
      </c>
      <c r="O60" s="1">
        <v>0.471</v>
      </c>
      <c r="P60" s="1">
        <v>0.443</v>
      </c>
      <c r="Q60" s="1">
        <v>0.464</v>
      </c>
      <c r="R60" s="1">
        <f t="shared" si="4"/>
        <v>0.48375</v>
      </c>
      <c r="S60" s="1">
        <f t="shared" si="5"/>
        <v>0.050261814531511156</v>
      </c>
      <c r="T60" s="2" t="s">
        <v>44</v>
      </c>
      <c r="U60" s="7">
        <v>975</v>
      </c>
    </row>
    <row r="61" spans="1:21" ht="18">
      <c r="A61" s="5" t="s">
        <v>62</v>
      </c>
      <c r="B61" s="1">
        <v>0.434</v>
      </c>
      <c r="C61" s="1">
        <v>0.405</v>
      </c>
      <c r="D61" s="1">
        <v>0.424</v>
      </c>
      <c r="E61" s="1">
        <v>0.433</v>
      </c>
      <c r="F61" s="1">
        <f t="shared" si="0"/>
        <v>0.424</v>
      </c>
      <c r="G61" s="1">
        <f t="shared" si="1"/>
        <v>0.013441230102437288</v>
      </c>
      <c r="H61" s="1">
        <v>0.393</v>
      </c>
      <c r="I61" s="1">
        <v>0.474</v>
      </c>
      <c r="J61" s="1">
        <v>0.523</v>
      </c>
      <c r="K61" s="1">
        <v>0.496</v>
      </c>
      <c r="L61" s="1">
        <f t="shared" si="2"/>
        <v>0.47150000000000003</v>
      </c>
      <c r="M61" s="1">
        <f t="shared" si="3"/>
        <v>0.056038677119765574</v>
      </c>
      <c r="N61" s="1">
        <v>0.563</v>
      </c>
      <c r="O61" s="1">
        <v>0.471</v>
      </c>
      <c r="P61" s="1">
        <v>0.442</v>
      </c>
      <c r="Q61" s="1">
        <v>0.464</v>
      </c>
      <c r="R61" s="1">
        <f t="shared" si="4"/>
        <v>0.48499999999999993</v>
      </c>
      <c r="S61" s="1">
        <f t="shared" si="5"/>
        <v>0.05344779384284004</v>
      </c>
      <c r="T61" s="2" t="s">
        <v>45</v>
      </c>
      <c r="U61" s="7">
        <v>995</v>
      </c>
    </row>
    <row r="65" spans="2:21" ht="15">
      <c r="B65" s="23" t="s">
        <v>6</v>
      </c>
      <c r="C65" s="23"/>
      <c r="D65" s="23"/>
      <c r="E65" s="23"/>
      <c r="F65" s="9"/>
      <c r="G65" s="9"/>
      <c r="H65" s="24" t="s">
        <v>7</v>
      </c>
      <c r="I65" s="24"/>
      <c r="J65" s="24"/>
      <c r="K65" s="24"/>
      <c r="L65" s="24"/>
      <c r="M65" s="10"/>
      <c r="N65" s="25" t="s">
        <v>8</v>
      </c>
      <c r="O65" s="25"/>
      <c r="P65" s="25"/>
      <c r="Q65" s="25"/>
      <c r="R65" s="25"/>
      <c r="S65" s="25"/>
      <c r="U65" s="6" t="s">
        <v>60</v>
      </c>
    </row>
    <row r="66" spans="1:19" ht="15">
      <c r="A66" s="3"/>
      <c r="B66" s="4">
        <v>1</v>
      </c>
      <c r="C66" s="4">
        <v>2</v>
      </c>
      <c r="D66" s="4">
        <v>3</v>
      </c>
      <c r="E66" s="4">
        <v>4</v>
      </c>
      <c r="F66" s="4" t="s">
        <v>121</v>
      </c>
      <c r="G66" s="4" t="s">
        <v>122</v>
      </c>
      <c r="H66" s="4">
        <v>5</v>
      </c>
      <c r="I66" s="4">
        <v>6</v>
      </c>
      <c r="J66" s="4">
        <v>7</v>
      </c>
      <c r="K66" s="4">
        <v>8</v>
      </c>
      <c r="L66" s="4" t="s">
        <v>121</v>
      </c>
      <c r="M66" s="4" t="s">
        <v>122</v>
      </c>
      <c r="N66" s="4">
        <v>9</v>
      </c>
      <c r="O66" s="4">
        <v>10</v>
      </c>
      <c r="P66" s="4">
        <v>11</v>
      </c>
      <c r="Q66" s="4">
        <v>12</v>
      </c>
      <c r="R66" s="4" t="s">
        <v>121</v>
      </c>
      <c r="S66" s="4" t="s">
        <v>122</v>
      </c>
    </row>
    <row r="67" spans="1:21" ht="18">
      <c r="A67" s="8" t="s">
        <v>61</v>
      </c>
      <c r="B67" s="1">
        <v>0.133</v>
      </c>
      <c r="C67" s="1">
        <v>0.135</v>
      </c>
      <c r="D67" s="1">
        <v>0.143</v>
      </c>
      <c r="E67" s="1">
        <v>0.136</v>
      </c>
      <c r="F67" s="1">
        <f>AVERAGE(B67,C67,D67,E67)</f>
        <v>0.13675</v>
      </c>
      <c r="G67" s="1">
        <f>STDEV(B67,C67,D67,E67)</f>
        <v>0.004349329450233286</v>
      </c>
      <c r="H67" s="1">
        <v>0.12</v>
      </c>
      <c r="I67" s="1">
        <v>0.135</v>
      </c>
      <c r="J67" s="1">
        <v>0.128</v>
      </c>
      <c r="K67" s="1">
        <v>0.128</v>
      </c>
      <c r="L67" s="1">
        <f>AVERAGE(H67,I67,J67,K67)</f>
        <v>0.12775</v>
      </c>
      <c r="M67" s="1">
        <f>STDEV(H67,I67,J67,K67)</f>
        <v>0.0061305247192498455</v>
      </c>
      <c r="N67" s="1">
        <v>0.117</v>
      </c>
      <c r="O67" s="1">
        <v>0.123</v>
      </c>
      <c r="P67" s="1">
        <v>0.115</v>
      </c>
      <c r="Q67" s="1">
        <v>0.118</v>
      </c>
      <c r="R67" s="1">
        <f>AVERAGE(N67,O67,P67,Q67)</f>
        <v>0.11825</v>
      </c>
      <c r="S67" s="1">
        <f>STDEV(N67,O67,P67,Q67)</f>
        <v>0.00340342964277702</v>
      </c>
      <c r="T67" s="2" t="s">
        <v>0</v>
      </c>
      <c r="U67" s="7">
        <v>10</v>
      </c>
    </row>
    <row r="68" spans="1:21" ht="18">
      <c r="A68" s="8" t="s">
        <v>61</v>
      </c>
      <c r="B68" s="1">
        <v>0.138</v>
      </c>
      <c r="C68" s="1">
        <v>0.139</v>
      </c>
      <c r="D68" s="1">
        <v>0.147</v>
      </c>
      <c r="E68" s="1">
        <v>0.141</v>
      </c>
      <c r="F68" s="1">
        <f aca="true" t="shared" si="6" ref="F68:F124">AVERAGE(B68,C68,D68,E68)</f>
        <v>0.14125000000000001</v>
      </c>
      <c r="G68" s="1">
        <f aca="true" t="shared" si="7" ref="G68:G124">STDEV(B68,C68,D68,E68)</f>
        <v>0.004031128874149266</v>
      </c>
      <c r="H68" s="1">
        <v>0.123</v>
      </c>
      <c r="I68" s="1">
        <v>0.14</v>
      </c>
      <c r="J68" s="1">
        <v>0.132</v>
      </c>
      <c r="K68" s="1">
        <v>0.131</v>
      </c>
      <c r="L68" s="1">
        <f aca="true" t="shared" si="8" ref="L68:L124">AVERAGE(H68,I68,J68,K68)</f>
        <v>0.1315</v>
      </c>
      <c r="M68" s="1">
        <f aca="true" t="shared" si="9" ref="M68:M124">STDEV(H68,I68,J68,K68)</f>
        <v>0.006952217871538076</v>
      </c>
      <c r="N68" s="1">
        <v>0.119</v>
      </c>
      <c r="O68" s="1">
        <v>0.126</v>
      </c>
      <c r="P68" s="1">
        <v>0.118</v>
      </c>
      <c r="Q68" s="1">
        <v>0.122</v>
      </c>
      <c r="R68" s="1">
        <f aca="true" t="shared" si="10" ref="R68:R124">AVERAGE(N68,O68,P68,Q68)</f>
        <v>0.12125</v>
      </c>
      <c r="S68" s="1">
        <f aca="true" t="shared" si="11" ref="S68:S124">STDEV(N68,O68,P68,Q68)</f>
        <v>0.0035939764421413075</v>
      </c>
      <c r="T68" s="2" t="s">
        <v>46</v>
      </c>
      <c r="U68" s="7">
        <v>20</v>
      </c>
    </row>
    <row r="69" spans="1:21" ht="18">
      <c r="A69" s="8" t="s">
        <v>61</v>
      </c>
      <c r="B69" s="1">
        <v>0.145</v>
      </c>
      <c r="C69" s="1">
        <v>0.145</v>
      </c>
      <c r="D69" s="1">
        <v>0.153</v>
      </c>
      <c r="E69" s="1">
        <v>0.15</v>
      </c>
      <c r="F69" s="1">
        <f t="shared" si="6"/>
        <v>0.14825</v>
      </c>
      <c r="G69" s="1">
        <f t="shared" si="7"/>
        <v>0.003947573094109007</v>
      </c>
      <c r="H69" s="1">
        <v>0.128</v>
      </c>
      <c r="I69" s="1">
        <v>0.147</v>
      </c>
      <c r="J69" s="1">
        <v>0.138</v>
      </c>
      <c r="K69" s="1">
        <v>0.136</v>
      </c>
      <c r="L69" s="1">
        <f t="shared" si="8"/>
        <v>0.13725</v>
      </c>
      <c r="M69" s="1">
        <f t="shared" si="9"/>
        <v>0.007804912982645392</v>
      </c>
      <c r="N69" s="1">
        <v>0.123</v>
      </c>
      <c r="O69" s="1">
        <v>0.131</v>
      </c>
      <c r="P69" s="1">
        <v>0.123</v>
      </c>
      <c r="Q69" s="1">
        <v>0.126</v>
      </c>
      <c r="R69" s="1">
        <f t="shared" si="10"/>
        <v>0.12575</v>
      </c>
      <c r="S69" s="1">
        <f t="shared" si="11"/>
        <v>0.0037749172176353785</v>
      </c>
      <c r="T69" s="2" t="s">
        <v>47</v>
      </c>
      <c r="U69" s="7">
        <v>30</v>
      </c>
    </row>
    <row r="70" spans="1:21" ht="18">
      <c r="A70" s="8" t="s">
        <v>61</v>
      </c>
      <c r="B70" s="1">
        <v>0.154</v>
      </c>
      <c r="C70" s="1">
        <v>0.152</v>
      </c>
      <c r="D70" s="1">
        <v>0.161</v>
      </c>
      <c r="E70" s="1">
        <v>0.159</v>
      </c>
      <c r="F70" s="1">
        <f t="shared" si="6"/>
        <v>0.1565</v>
      </c>
      <c r="G70" s="1">
        <f t="shared" si="7"/>
        <v>0.004203173404306167</v>
      </c>
      <c r="H70" s="1">
        <v>0.134</v>
      </c>
      <c r="I70" s="1">
        <v>0.157</v>
      </c>
      <c r="J70" s="1">
        <v>0.145</v>
      </c>
      <c r="K70" s="1">
        <v>0.144</v>
      </c>
      <c r="L70" s="1">
        <f t="shared" si="8"/>
        <v>0.14500000000000002</v>
      </c>
      <c r="M70" s="1">
        <f t="shared" si="9"/>
        <v>0.009416297927883687</v>
      </c>
      <c r="N70" s="1">
        <v>0.128</v>
      </c>
      <c r="O70" s="1">
        <v>0.137</v>
      </c>
      <c r="P70" s="1">
        <v>0.129</v>
      </c>
      <c r="Q70" s="1">
        <v>0.132</v>
      </c>
      <c r="R70" s="1">
        <f t="shared" si="10"/>
        <v>0.1315</v>
      </c>
      <c r="S70" s="1">
        <f t="shared" si="11"/>
        <v>0.004041451884327384</v>
      </c>
      <c r="T70" s="2" t="s">
        <v>48</v>
      </c>
      <c r="U70" s="7">
        <v>40</v>
      </c>
    </row>
    <row r="71" spans="1:21" ht="18">
      <c r="A71" s="8" t="s">
        <v>61</v>
      </c>
      <c r="B71" s="1">
        <v>0.161</v>
      </c>
      <c r="C71" s="1">
        <v>0.161</v>
      </c>
      <c r="D71" s="1">
        <v>0.168</v>
      </c>
      <c r="E71" s="1">
        <v>0.167</v>
      </c>
      <c r="F71" s="1">
        <f t="shared" si="6"/>
        <v>0.16425</v>
      </c>
      <c r="G71" s="1">
        <f t="shared" si="7"/>
        <v>0.0037749172176353785</v>
      </c>
      <c r="H71" s="1">
        <v>0.14</v>
      </c>
      <c r="I71" s="1">
        <v>0.165</v>
      </c>
      <c r="J71" s="1">
        <v>0.152</v>
      </c>
      <c r="K71" s="1">
        <v>0.152</v>
      </c>
      <c r="L71" s="1">
        <f t="shared" si="8"/>
        <v>0.15225000000000002</v>
      </c>
      <c r="M71" s="1">
        <f t="shared" si="9"/>
        <v>0.010210288928331066</v>
      </c>
      <c r="N71" s="1">
        <v>0.134</v>
      </c>
      <c r="O71" s="1">
        <v>0.142</v>
      </c>
      <c r="P71" s="1">
        <v>0.134</v>
      </c>
      <c r="Q71" s="1">
        <v>0.138</v>
      </c>
      <c r="R71" s="1">
        <f t="shared" si="10"/>
        <v>0.137</v>
      </c>
      <c r="S71" s="1">
        <f t="shared" si="11"/>
        <v>0.0038297084310253437</v>
      </c>
      <c r="T71" s="2" t="s">
        <v>49</v>
      </c>
      <c r="U71" s="7">
        <v>50</v>
      </c>
    </row>
    <row r="72" spans="1:21" ht="18">
      <c r="A72" s="8" t="s">
        <v>61</v>
      </c>
      <c r="B72" s="1">
        <v>0.17</v>
      </c>
      <c r="C72" s="1">
        <v>0.165</v>
      </c>
      <c r="D72" s="1">
        <v>0.173</v>
      </c>
      <c r="E72" s="1">
        <v>0.174</v>
      </c>
      <c r="F72" s="1">
        <f t="shared" si="6"/>
        <v>0.17049999999999998</v>
      </c>
      <c r="G72" s="1">
        <f t="shared" si="7"/>
        <v>0.00404145188432737</v>
      </c>
      <c r="H72" s="1">
        <v>0.142</v>
      </c>
      <c r="I72" s="1">
        <v>0.171</v>
      </c>
      <c r="J72" s="1">
        <v>0.155</v>
      </c>
      <c r="K72" s="1">
        <v>0.157</v>
      </c>
      <c r="L72" s="1">
        <f t="shared" si="8"/>
        <v>0.15625</v>
      </c>
      <c r="M72" s="1">
        <f t="shared" si="9"/>
        <v>0.01187083260208259</v>
      </c>
      <c r="N72" s="1">
        <v>0.135</v>
      </c>
      <c r="O72" s="1">
        <v>0.145</v>
      </c>
      <c r="P72" s="1">
        <v>0.136</v>
      </c>
      <c r="Q72" s="1">
        <v>0.14</v>
      </c>
      <c r="R72" s="1">
        <f t="shared" si="10"/>
        <v>0.139</v>
      </c>
      <c r="S72" s="1">
        <f t="shared" si="11"/>
        <v>0.004546060565661944</v>
      </c>
      <c r="T72" s="2" t="s">
        <v>50</v>
      </c>
      <c r="U72" s="7">
        <v>60</v>
      </c>
    </row>
    <row r="73" spans="1:21" ht="18">
      <c r="A73" s="8" t="s">
        <v>61</v>
      </c>
      <c r="B73" s="1">
        <v>0.179</v>
      </c>
      <c r="C73" s="1">
        <v>0.169</v>
      </c>
      <c r="D73" s="1">
        <v>0.179</v>
      </c>
      <c r="E73" s="1">
        <v>0.182</v>
      </c>
      <c r="F73" s="1">
        <f t="shared" si="6"/>
        <v>0.17724999999999996</v>
      </c>
      <c r="G73" s="1">
        <f t="shared" si="7"/>
        <v>0.005678908345800266</v>
      </c>
      <c r="H73" s="1">
        <v>0.148</v>
      </c>
      <c r="I73" s="1">
        <v>0.176</v>
      </c>
      <c r="J73" s="1">
        <v>0.159</v>
      </c>
      <c r="K73" s="1">
        <v>0.163</v>
      </c>
      <c r="L73" s="1">
        <f t="shared" si="8"/>
        <v>0.1615</v>
      </c>
      <c r="M73" s="1">
        <f t="shared" si="9"/>
        <v>0.011561430130683083</v>
      </c>
      <c r="N73" s="1">
        <v>0.136</v>
      </c>
      <c r="O73" s="1">
        <v>0.147</v>
      </c>
      <c r="P73" s="1">
        <v>0.139</v>
      </c>
      <c r="Q73" s="1">
        <v>0.144</v>
      </c>
      <c r="R73" s="1">
        <f t="shared" si="10"/>
        <v>0.14150000000000001</v>
      </c>
      <c r="S73" s="1">
        <f t="shared" si="11"/>
        <v>0.004932882862316237</v>
      </c>
      <c r="T73" s="2" t="s">
        <v>51</v>
      </c>
      <c r="U73" s="7">
        <v>70</v>
      </c>
    </row>
    <row r="74" spans="1:21" ht="18">
      <c r="A74" s="8" t="s">
        <v>61</v>
      </c>
      <c r="B74" s="1">
        <v>0.19</v>
      </c>
      <c r="C74" s="1">
        <v>0.174</v>
      </c>
      <c r="D74" s="1">
        <v>0.188</v>
      </c>
      <c r="E74" s="1">
        <v>0.191</v>
      </c>
      <c r="F74" s="1">
        <f t="shared" si="6"/>
        <v>0.18575000000000003</v>
      </c>
      <c r="G74" s="1">
        <f t="shared" si="7"/>
        <v>0.007932002689527203</v>
      </c>
      <c r="H74" s="1">
        <v>0.156</v>
      </c>
      <c r="I74" s="1">
        <v>0.185</v>
      </c>
      <c r="J74" s="1">
        <v>0.166</v>
      </c>
      <c r="K74" s="1">
        <v>0.172</v>
      </c>
      <c r="L74" s="1">
        <f t="shared" si="8"/>
        <v>0.16975</v>
      </c>
      <c r="M74" s="1">
        <f t="shared" si="9"/>
        <v>0.012120918557051136</v>
      </c>
      <c r="N74" s="1">
        <v>0.137</v>
      </c>
      <c r="O74" s="1">
        <v>0.153</v>
      </c>
      <c r="P74" s="1">
        <v>0.145</v>
      </c>
      <c r="Q74" s="1">
        <v>0.151</v>
      </c>
      <c r="R74" s="1">
        <f t="shared" si="10"/>
        <v>0.14650000000000002</v>
      </c>
      <c r="S74" s="1">
        <f t="shared" si="11"/>
        <v>0.007187952884282602</v>
      </c>
      <c r="T74" s="2" t="s">
        <v>52</v>
      </c>
      <c r="U74" s="7">
        <v>80</v>
      </c>
    </row>
    <row r="75" spans="1:21" ht="18">
      <c r="A75" s="8" t="s">
        <v>61</v>
      </c>
      <c r="B75" s="1">
        <v>0.2</v>
      </c>
      <c r="C75" s="1">
        <v>0.181</v>
      </c>
      <c r="D75" s="1">
        <v>0.199</v>
      </c>
      <c r="E75" s="1">
        <v>0.202</v>
      </c>
      <c r="F75" s="1">
        <f t="shared" si="6"/>
        <v>0.1955</v>
      </c>
      <c r="G75" s="1">
        <f t="shared" si="7"/>
        <v>0.009746794344808973</v>
      </c>
      <c r="H75" s="1">
        <v>0.165</v>
      </c>
      <c r="I75" s="1">
        <v>0.195</v>
      </c>
      <c r="J75" s="1">
        <v>0.175</v>
      </c>
      <c r="K75" s="1">
        <v>0.183</v>
      </c>
      <c r="L75" s="1">
        <f t="shared" si="8"/>
        <v>0.1795</v>
      </c>
      <c r="M75" s="1">
        <f t="shared" si="9"/>
        <v>0.012688577540449521</v>
      </c>
      <c r="N75" s="1">
        <v>0.14</v>
      </c>
      <c r="O75" s="1">
        <v>0.16</v>
      </c>
      <c r="P75" s="1">
        <v>0.152</v>
      </c>
      <c r="Q75" s="1">
        <v>0.158</v>
      </c>
      <c r="R75" s="1">
        <f t="shared" si="10"/>
        <v>0.15250000000000002</v>
      </c>
      <c r="S75" s="1">
        <f t="shared" si="11"/>
        <v>0.008999999999999996</v>
      </c>
      <c r="T75" s="2" t="s">
        <v>53</v>
      </c>
      <c r="U75" s="7">
        <v>90</v>
      </c>
    </row>
    <row r="76" spans="1:21" ht="18">
      <c r="A76" s="8" t="s">
        <v>61</v>
      </c>
      <c r="B76" s="1">
        <v>0.21</v>
      </c>
      <c r="C76" s="1">
        <v>0.191</v>
      </c>
      <c r="D76" s="1">
        <v>0.213</v>
      </c>
      <c r="E76" s="1">
        <v>0.215</v>
      </c>
      <c r="F76" s="1">
        <f t="shared" si="6"/>
        <v>0.20725</v>
      </c>
      <c r="G76" s="1">
        <f t="shared" si="7"/>
        <v>0.011026483271348723</v>
      </c>
      <c r="H76" s="1">
        <v>0.177</v>
      </c>
      <c r="I76" s="1">
        <v>0.21</v>
      </c>
      <c r="J76" s="1">
        <v>0.187</v>
      </c>
      <c r="K76" s="1">
        <v>0.197</v>
      </c>
      <c r="L76" s="1">
        <f t="shared" si="8"/>
        <v>0.19275000000000003</v>
      </c>
      <c r="M76" s="1">
        <f t="shared" si="9"/>
        <v>0.01410378199869278</v>
      </c>
      <c r="N76" s="1">
        <v>0.146</v>
      </c>
      <c r="O76" s="1">
        <v>0.169</v>
      </c>
      <c r="P76" s="1">
        <v>0.163</v>
      </c>
      <c r="Q76" s="1">
        <v>0.167</v>
      </c>
      <c r="R76" s="1">
        <f t="shared" si="10"/>
        <v>0.16125</v>
      </c>
      <c r="S76" s="1">
        <f t="shared" si="11"/>
        <v>0.010468205831628146</v>
      </c>
      <c r="T76" s="2" t="s">
        <v>54</v>
      </c>
      <c r="U76" s="7">
        <v>100</v>
      </c>
    </row>
    <row r="77" spans="1:21" ht="18">
      <c r="A77" s="8" t="s">
        <v>61</v>
      </c>
      <c r="B77" s="1">
        <v>0.22</v>
      </c>
      <c r="C77" s="1">
        <v>0.202</v>
      </c>
      <c r="D77" s="1">
        <v>0.224</v>
      </c>
      <c r="E77" s="1">
        <v>0.227</v>
      </c>
      <c r="F77" s="1">
        <f t="shared" si="6"/>
        <v>0.21825</v>
      </c>
      <c r="G77" s="1">
        <f t="shared" si="7"/>
        <v>0.011206396982676156</v>
      </c>
      <c r="H77" s="1">
        <v>0.191</v>
      </c>
      <c r="I77" s="1">
        <v>0.227</v>
      </c>
      <c r="J77" s="1">
        <v>0.201</v>
      </c>
      <c r="K77" s="1">
        <v>0.215</v>
      </c>
      <c r="L77" s="1">
        <f t="shared" si="8"/>
        <v>0.2085</v>
      </c>
      <c r="M77" s="1">
        <f t="shared" si="9"/>
        <v>0.015779733838059477</v>
      </c>
      <c r="N77" s="1">
        <v>0.155</v>
      </c>
      <c r="O77" s="1">
        <v>0.18</v>
      </c>
      <c r="P77" s="1">
        <v>0.176</v>
      </c>
      <c r="Q77" s="1">
        <v>0.178</v>
      </c>
      <c r="R77" s="1">
        <f t="shared" si="10"/>
        <v>0.17224999999999996</v>
      </c>
      <c r="S77" s="1">
        <f t="shared" si="11"/>
        <v>0.011615363389350614</v>
      </c>
      <c r="T77" s="2" t="s">
        <v>55</v>
      </c>
      <c r="U77" s="7">
        <v>110</v>
      </c>
    </row>
    <row r="78" spans="1:21" ht="18">
      <c r="A78" s="8" t="s">
        <v>61</v>
      </c>
      <c r="B78" s="1">
        <v>0.229</v>
      </c>
      <c r="C78" s="1">
        <v>0.21</v>
      </c>
      <c r="D78" s="1">
        <v>0.234</v>
      </c>
      <c r="E78" s="1">
        <v>0.238</v>
      </c>
      <c r="F78" s="1">
        <f t="shared" si="6"/>
        <v>0.22775</v>
      </c>
      <c r="G78" s="1">
        <f t="shared" si="7"/>
        <v>0.012392874296680872</v>
      </c>
      <c r="H78" s="1">
        <v>0.203</v>
      </c>
      <c r="I78" s="1">
        <v>0.239</v>
      </c>
      <c r="J78" s="1">
        <v>0.213</v>
      </c>
      <c r="K78" s="1">
        <v>0.231</v>
      </c>
      <c r="L78" s="1">
        <f t="shared" si="8"/>
        <v>0.2215</v>
      </c>
      <c r="M78" s="1">
        <f t="shared" si="9"/>
        <v>0.016441816606851428</v>
      </c>
      <c r="N78" s="1">
        <v>0.166</v>
      </c>
      <c r="O78" s="1">
        <v>0.19</v>
      </c>
      <c r="P78" s="1">
        <v>0.188</v>
      </c>
      <c r="Q78" s="1">
        <v>0.189</v>
      </c>
      <c r="R78" s="1">
        <f t="shared" si="10"/>
        <v>0.18325000000000002</v>
      </c>
      <c r="S78" s="1">
        <f t="shared" si="11"/>
        <v>0.011528949070347504</v>
      </c>
      <c r="T78" s="2" t="s">
        <v>56</v>
      </c>
      <c r="U78" s="7">
        <v>120</v>
      </c>
    </row>
    <row r="79" spans="1:21" ht="18">
      <c r="A79" s="8" t="s">
        <v>61</v>
      </c>
      <c r="B79" s="1">
        <v>0.241</v>
      </c>
      <c r="C79" s="1">
        <v>0.224</v>
      </c>
      <c r="D79" s="1">
        <v>0.247</v>
      </c>
      <c r="E79" s="1">
        <v>0.248</v>
      </c>
      <c r="F79" s="1">
        <f t="shared" si="6"/>
        <v>0.24</v>
      </c>
      <c r="G79" s="1">
        <f t="shared" si="7"/>
        <v>0.011105554165971785</v>
      </c>
      <c r="H79" s="1">
        <v>0.216</v>
      </c>
      <c r="I79" s="1">
        <v>0.254</v>
      </c>
      <c r="J79" s="1">
        <v>0.229</v>
      </c>
      <c r="K79" s="1">
        <v>0.245</v>
      </c>
      <c r="L79" s="1">
        <f t="shared" si="8"/>
        <v>0.236</v>
      </c>
      <c r="M79" s="1">
        <f t="shared" si="9"/>
        <v>0.01687206764645856</v>
      </c>
      <c r="N79" s="1">
        <v>0.179</v>
      </c>
      <c r="O79" s="1">
        <v>0.203</v>
      </c>
      <c r="P79" s="1">
        <v>0.202</v>
      </c>
      <c r="Q79" s="1">
        <v>0.204</v>
      </c>
      <c r="R79" s="1">
        <f t="shared" si="10"/>
        <v>0.197</v>
      </c>
      <c r="S79" s="1">
        <f t="shared" si="11"/>
        <v>0.012027745701779148</v>
      </c>
      <c r="T79" s="2" t="s">
        <v>57</v>
      </c>
      <c r="U79" s="7">
        <v>130</v>
      </c>
    </row>
    <row r="80" spans="1:21" ht="18">
      <c r="A80" s="8" t="s">
        <v>61</v>
      </c>
      <c r="B80" s="1">
        <v>0.251</v>
      </c>
      <c r="C80" s="1">
        <v>0.235</v>
      </c>
      <c r="D80" s="1">
        <v>0.256</v>
      </c>
      <c r="E80" s="1">
        <v>0.256</v>
      </c>
      <c r="F80" s="1">
        <f t="shared" si="6"/>
        <v>0.2495</v>
      </c>
      <c r="G80" s="1">
        <f t="shared" si="7"/>
        <v>0.009949874371066208</v>
      </c>
      <c r="H80" s="1">
        <v>0.228</v>
      </c>
      <c r="I80" s="1">
        <v>0.269</v>
      </c>
      <c r="J80" s="1">
        <v>0.243</v>
      </c>
      <c r="K80" s="1">
        <v>0.259</v>
      </c>
      <c r="L80" s="1">
        <f t="shared" si="8"/>
        <v>0.24975</v>
      </c>
      <c r="M80" s="1">
        <f t="shared" si="9"/>
        <v>0.018025444978326206</v>
      </c>
      <c r="N80" s="1">
        <v>0.192</v>
      </c>
      <c r="O80" s="1">
        <v>0.216</v>
      </c>
      <c r="P80" s="1">
        <v>0.218</v>
      </c>
      <c r="Q80" s="1">
        <v>0.221</v>
      </c>
      <c r="R80" s="1">
        <f t="shared" si="10"/>
        <v>0.21175</v>
      </c>
      <c r="S80" s="1">
        <f t="shared" si="11"/>
        <v>0.013326039671760447</v>
      </c>
      <c r="T80" s="2" t="s">
        <v>58</v>
      </c>
      <c r="U80" s="7">
        <v>140</v>
      </c>
    </row>
    <row r="81" spans="1:21" ht="18">
      <c r="A81" s="8" t="s">
        <v>61</v>
      </c>
      <c r="B81" s="1">
        <v>0.262</v>
      </c>
      <c r="C81" s="1">
        <v>0.245</v>
      </c>
      <c r="D81" s="1">
        <v>0.268</v>
      </c>
      <c r="E81" s="1">
        <v>0.267</v>
      </c>
      <c r="F81" s="1">
        <f t="shared" si="6"/>
        <v>0.2605</v>
      </c>
      <c r="G81" s="1">
        <f t="shared" si="7"/>
        <v>0.010661457061146327</v>
      </c>
      <c r="H81" s="1">
        <v>0.244</v>
      </c>
      <c r="I81" s="1">
        <v>0.285</v>
      </c>
      <c r="J81" s="1">
        <v>0.259</v>
      </c>
      <c r="K81" s="1">
        <v>0.28</v>
      </c>
      <c r="L81" s="1">
        <f t="shared" si="8"/>
        <v>0.267</v>
      </c>
      <c r="M81" s="1">
        <f t="shared" si="9"/>
        <v>0.019026297590440236</v>
      </c>
      <c r="N81" s="1">
        <v>0.206</v>
      </c>
      <c r="O81" s="1">
        <v>0.235</v>
      </c>
      <c r="P81" s="1">
        <v>0.24</v>
      </c>
      <c r="Q81" s="1">
        <v>0.239</v>
      </c>
      <c r="R81" s="1">
        <f t="shared" si="10"/>
        <v>0.22999999999999998</v>
      </c>
      <c r="S81" s="1">
        <f t="shared" si="11"/>
        <v>0.016145174717750115</v>
      </c>
      <c r="T81" s="2" t="s">
        <v>59</v>
      </c>
      <c r="U81" s="7">
        <v>150</v>
      </c>
    </row>
    <row r="82" spans="1:21" ht="18">
      <c r="A82" s="8" t="s">
        <v>61</v>
      </c>
      <c r="B82" s="1">
        <v>0.261</v>
      </c>
      <c r="C82" s="1">
        <v>0.245</v>
      </c>
      <c r="D82" s="1">
        <v>0.279</v>
      </c>
      <c r="E82" s="1">
        <v>0.29</v>
      </c>
      <c r="F82" s="1">
        <f t="shared" si="6"/>
        <v>0.26875</v>
      </c>
      <c r="G82" s="1">
        <f t="shared" si="7"/>
        <v>0.01983893478323209</v>
      </c>
      <c r="H82" s="1">
        <v>0.257</v>
      </c>
      <c r="I82" s="1">
        <v>0.296</v>
      </c>
      <c r="J82" s="1">
        <v>0.271</v>
      </c>
      <c r="K82" s="1">
        <v>0.296</v>
      </c>
      <c r="L82" s="1">
        <f t="shared" si="8"/>
        <v>0.27999999999999997</v>
      </c>
      <c r="M82" s="1">
        <f t="shared" si="9"/>
        <v>0.019339079605814297</v>
      </c>
      <c r="N82" s="1">
        <v>0.23</v>
      </c>
      <c r="O82" s="1">
        <v>0.253</v>
      </c>
      <c r="P82" s="1">
        <v>0.253</v>
      </c>
      <c r="Q82" s="1">
        <v>0.243</v>
      </c>
      <c r="R82" s="1">
        <f t="shared" si="10"/>
        <v>0.24475</v>
      </c>
      <c r="S82" s="1">
        <f t="shared" si="11"/>
        <v>0.010904891868637058</v>
      </c>
      <c r="T82" s="2" t="s">
        <v>0</v>
      </c>
      <c r="U82" s="7">
        <v>155</v>
      </c>
    </row>
    <row r="83" spans="1:21" ht="18">
      <c r="A83" s="8" t="s">
        <v>61</v>
      </c>
      <c r="B83" s="1">
        <v>0.255</v>
      </c>
      <c r="C83" s="1">
        <v>0.233</v>
      </c>
      <c r="D83" s="1">
        <v>0.271</v>
      </c>
      <c r="E83" s="1">
        <v>0.294</v>
      </c>
      <c r="F83" s="1">
        <f t="shared" si="6"/>
        <v>0.26325</v>
      </c>
      <c r="G83" s="1">
        <f t="shared" si="7"/>
        <v>0.025747168129071227</v>
      </c>
      <c r="H83" s="1">
        <v>0.259</v>
      </c>
      <c r="I83" s="1">
        <v>0.281</v>
      </c>
      <c r="J83" s="1">
        <v>0.261</v>
      </c>
      <c r="K83" s="1">
        <v>0.287</v>
      </c>
      <c r="L83" s="1">
        <f t="shared" si="8"/>
        <v>0.272</v>
      </c>
      <c r="M83" s="1">
        <f t="shared" si="9"/>
        <v>0.014094916341243977</v>
      </c>
      <c r="N83" s="1">
        <v>0.226</v>
      </c>
      <c r="O83" s="1">
        <v>0.251</v>
      </c>
      <c r="P83" s="1">
        <v>0.256</v>
      </c>
      <c r="Q83" s="1">
        <v>0.235</v>
      </c>
      <c r="R83" s="1">
        <f t="shared" si="10"/>
        <v>0.242</v>
      </c>
      <c r="S83" s="1">
        <f t="shared" si="11"/>
        <v>0.013928388277184121</v>
      </c>
      <c r="T83" s="2" t="s">
        <v>1</v>
      </c>
      <c r="U83" s="7">
        <v>175</v>
      </c>
    </row>
    <row r="84" spans="1:21" ht="18">
      <c r="A84" s="8" t="s">
        <v>61</v>
      </c>
      <c r="B84" s="1">
        <v>0.258</v>
      </c>
      <c r="C84" s="1">
        <v>0.232</v>
      </c>
      <c r="D84" s="1">
        <v>0.272</v>
      </c>
      <c r="E84" s="1">
        <v>0.294</v>
      </c>
      <c r="F84" s="1">
        <f t="shared" si="6"/>
        <v>0.264</v>
      </c>
      <c r="G84" s="1">
        <f t="shared" si="7"/>
        <v>0.02597434631837033</v>
      </c>
      <c r="H84" s="1">
        <v>0.274</v>
      </c>
      <c r="I84" s="1">
        <v>0.275</v>
      </c>
      <c r="J84" s="1">
        <v>0.258</v>
      </c>
      <c r="K84" s="1">
        <v>0.279</v>
      </c>
      <c r="L84" s="1">
        <f t="shared" si="8"/>
        <v>0.2715</v>
      </c>
      <c r="M84" s="1">
        <f t="shared" si="9"/>
        <v>0.009255628917943223</v>
      </c>
      <c r="N84" s="1">
        <v>0.227</v>
      </c>
      <c r="O84" s="1">
        <v>0.259</v>
      </c>
      <c r="P84" s="1">
        <v>0.257</v>
      </c>
      <c r="Q84" s="1">
        <v>0.238</v>
      </c>
      <c r="R84" s="1">
        <f t="shared" si="10"/>
        <v>0.24525</v>
      </c>
      <c r="S84" s="1">
        <f t="shared" si="11"/>
        <v>0.015413738460650403</v>
      </c>
      <c r="T84" s="2" t="s">
        <v>2</v>
      </c>
      <c r="U84" s="7">
        <v>195</v>
      </c>
    </row>
    <row r="85" spans="1:21" ht="18">
      <c r="A85" s="8" t="s">
        <v>61</v>
      </c>
      <c r="B85" s="1">
        <v>0.263</v>
      </c>
      <c r="C85" s="1">
        <v>0.237</v>
      </c>
      <c r="D85" s="1">
        <v>0.276</v>
      </c>
      <c r="E85" s="1">
        <v>0.291</v>
      </c>
      <c r="F85" s="1">
        <f t="shared" si="6"/>
        <v>0.26675</v>
      </c>
      <c r="G85" s="1">
        <f t="shared" si="7"/>
        <v>0.02289650628371111</v>
      </c>
      <c r="H85" s="1">
        <v>0.287</v>
      </c>
      <c r="I85" s="1">
        <v>0.275</v>
      </c>
      <c r="J85" s="1">
        <v>0.258</v>
      </c>
      <c r="K85" s="1">
        <v>0.276</v>
      </c>
      <c r="L85" s="1">
        <f t="shared" si="8"/>
        <v>0.274</v>
      </c>
      <c r="M85" s="1">
        <f t="shared" si="9"/>
        <v>0.011972189997378637</v>
      </c>
      <c r="N85" s="1">
        <v>0.234</v>
      </c>
      <c r="O85" s="1">
        <v>0.267</v>
      </c>
      <c r="P85" s="1">
        <v>0.254</v>
      </c>
      <c r="Q85" s="1">
        <v>0.243</v>
      </c>
      <c r="R85" s="1">
        <f t="shared" si="10"/>
        <v>0.2495</v>
      </c>
      <c r="S85" s="1">
        <f t="shared" si="11"/>
        <v>0.01424780684877501</v>
      </c>
      <c r="T85" s="2" t="s">
        <v>3</v>
      </c>
      <c r="U85" s="7">
        <v>215</v>
      </c>
    </row>
    <row r="86" spans="1:21" ht="18">
      <c r="A86" s="8" t="s">
        <v>61</v>
      </c>
      <c r="B86" s="1">
        <v>0.269</v>
      </c>
      <c r="C86" s="1">
        <v>0.244</v>
      </c>
      <c r="D86" s="1">
        <v>0.282</v>
      </c>
      <c r="E86" s="1">
        <v>0.29</v>
      </c>
      <c r="F86" s="1">
        <f t="shared" si="6"/>
        <v>0.27125</v>
      </c>
      <c r="G86" s="1">
        <f t="shared" si="7"/>
        <v>0.020122541257670767</v>
      </c>
      <c r="H86" s="1">
        <v>0.289</v>
      </c>
      <c r="I86" s="1">
        <v>0.277</v>
      </c>
      <c r="J86" s="1">
        <v>0.263</v>
      </c>
      <c r="K86" s="1">
        <v>0.275</v>
      </c>
      <c r="L86" s="1">
        <f t="shared" si="8"/>
        <v>0.276</v>
      </c>
      <c r="M86" s="1">
        <f t="shared" si="9"/>
        <v>0.010645812948447528</v>
      </c>
      <c r="N86" s="1">
        <v>0.23</v>
      </c>
      <c r="O86" s="1">
        <v>0.276</v>
      </c>
      <c r="P86" s="1">
        <v>0.253</v>
      </c>
      <c r="Q86" s="1">
        <v>0.248</v>
      </c>
      <c r="R86" s="1">
        <f t="shared" si="10"/>
        <v>0.25175000000000003</v>
      </c>
      <c r="S86" s="1">
        <f t="shared" si="11"/>
        <v>0.01894509611130683</v>
      </c>
      <c r="T86" s="2" t="s">
        <v>4</v>
      </c>
      <c r="U86" s="7">
        <v>235</v>
      </c>
    </row>
    <row r="87" spans="1:21" ht="18">
      <c r="A87" s="8" t="s">
        <v>61</v>
      </c>
      <c r="B87" s="1">
        <v>0.278</v>
      </c>
      <c r="C87" s="1">
        <v>0.253</v>
      </c>
      <c r="D87" s="1">
        <v>0.291</v>
      </c>
      <c r="E87" s="1">
        <v>0.294</v>
      </c>
      <c r="F87" s="1">
        <f t="shared" si="6"/>
        <v>0.279</v>
      </c>
      <c r="G87" s="1">
        <f t="shared" si="7"/>
        <v>0.018672618098880156</v>
      </c>
      <c r="H87" s="1">
        <v>0.291</v>
      </c>
      <c r="I87" s="1">
        <v>0.282</v>
      </c>
      <c r="J87" s="1">
        <v>0.27</v>
      </c>
      <c r="K87" s="1">
        <v>0.279</v>
      </c>
      <c r="L87" s="1">
        <f t="shared" si="8"/>
        <v>0.28049999999999997</v>
      </c>
      <c r="M87" s="1">
        <f t="shared" si="9"/>
        <v>0.00866025403784437</v>
      </c>
      <c r="N87" s="1">
        <v>0.235</v>
      </c>
      <c r="O87" s="1">
        <v>0.284</v>
      </c>
      <c r="P87" s="1">
        <v>0.257</v>
      </c>
      <c r="Q87" s="1">
        <v>0.256</v>
      </c>
      <c r="R87" s="1">
        <f t="shared" si="10"/>
        <v>0.258</v>
      </c>
      <c r="S87" s="1">
        <f t="shared" si="11"/>
        <v>0.020083160441856</v>
      </c>
      <c r="T87" s="2" t="s">
        <v>5</v>
      </c>
      <c r="U87" s="7">
        <v>255</v>
      </c>
    </row>
    <row r="88" spans="1:21" ht="18">
      <c r="A88" s="8" t="s">
        <v>61</v>
      </c>
      <c r="B88" s="1">
        <v>0.287</v>
      </c>
      <c r="C88" s="1">
        <v>0.264</v>
      </c>
      <c r="D88" s="1">
        <v>0.3</v>
      </c>
      <c r="E88" s="1">
        <v>0.3</v>
      </c>
      <c r="F88" s="1">
        <f t="shared" si="6"/>
        <v>0.28775</v>
      </c>
      <c r="G88" s="1">
        <f t="shared" si="7"/>
        <v>0.01697792684634935</v>
      </c>
      <c r="H88" s="1">
        <v>0.291</v>
      </c>
      <c r="I88" s="1">
        <v>0.289</v>
      </c>
      <c r="J88" s="1">
        <v>0.279</v>
      </c>
      <c r="K88" s="1">
        <v>0.285</v>
      </c>
      <c r="L88" s="1">
        <f t="shared" si="8"/>
        <v>0.286</v>
      </c>
      <c r="M88" s="1">
        <f t="shared" si="9"/>
        <v>0.005291502622129161</v>
      </c>
      <c r="N88" s="1">
        <v>0.241</v>
      </c>
      <c r="O88" s="1">
        <v>0.294</v>
      </c>
      <c r="P88" s="1">
        <v>0.263</v>
      </c>
      <c r="Q88" s="1">
        <v>0.262</v>
      </c>
      <c r="R88" s="1">
        <f t="shared" si="10"/>
        <v>0.265</v>
      </c>
      <c r="S88" s="1">
        <f t="shared" si="11"/>
        <v>0.021832697191749895</v>
      </c>
      <c r="T88" s="2" t="s">
        <v>9</v>
      </c>
      <c r="U88" s="7">
        <v>275</v>
      </c>
    </row>
    <row r="89" spans="1:21" ht="18">
      <c r="A89" s="8" t="s">
        <v>61</v>
      </c>
      <c r="B89" s="1">
        <v>0.3</v>
      </c>
      <c r="C89" s="1">
        <v>0.275</v>
      </c>
      <c r="D89" s="1">
        <v>0.312</v>
      </c>
      <c r="E89" s="1">
        <v>0.309</v>
      </c>
      <c r="F89" s="1">
        <f t="shared" si="6"/>
        <v>0.299</v>
      </c>
      <c r="G89" s="1">
        <f t="shared" si="7"/>
        <v>0.016792855623746654</v>
      </c>
      <c r="H89" s="1">
        <v>0.3</v>
      </c>
      <c r="I89" s="1">
        <v>0.298</v>
      </c>
      <c r="J89" s="1">
        <v>0.287</v>
      </c>
      <c r="K89" s="1">
        <v>0.293</v>
      </c>
      <c r="L89" s="1">
        <f t="shared" si="8"/>
        <v>0.2945</v>
      </c>
      <c r="M89" s="1">
        <f t="shared" si="9"/>
        <v>0.005802298395176409</v>
      </c>
      <c r="N89" s="1">
        <v>0.251</v>
      </c>
      <c r="O89" s="1">
        <v>0.305</v>
      </c>
      <c r="P89" s="1">
        <v>0.272</v>
      </c>
      <c r="Q89" s="1">
        <v>0.271</v>
      </c>
      <c r="R89" s="1">
        <f t="shared" si="10"/>
        <v>0.27475000000000005</v>
      </c>
      <c r="S89" s="1">
        <f t="shared" si="11"/>
        <v>0.02236626924634459</v>
      </c>
      <c r="T89" s="2" t="s">
        <v>10</v>
      </c>
      <c r="U89" s="7">
        <v>295</v>
      </c>
    </row>
    <row r="90" spans="1:21" ht="18">
      <c r="A90" s="8" t="s">
        <v>61</v>
      </c>
      <c r="B90" s="1">
        <v>0.312</v>
      </c>
      <c r="C90" s="1">
        <v>0.286</v>
      </c>
      <c r="D90" s="1">
        <v>0.324</v>
      </c>
      <c r="E90" s="1">
        <v>0.318</v>
      </c>
      <c r="F90" s="1">
        <f t="shared" si="6"/>
        <v>0.31</v>
      </c>
      <c r="G90" s="1">
        <f t="shared" si="7"/>
        <v>0.016733200530681523</v>
      </c>
      <c r="H90" s="1">
        <v>0.307</v>
      </c>
      <c r="I90" s="1">
        <v>0.309</v>
      </c>
      <c r="J90" s="1">
        <v>0.297</v>
      </c>
      <c r="K90" s="1">
        <v>0.303</v>
      </c>
      <c r="L90" s="1">
        <f t="shared" si="8"/>
        <v>0.304</v>
      </c>
      <c r="M90" s="1">
        <f t="shared" si="9"/>
        <v>0.005291502622129186</v>
      </c>
      <c r="N90" s="1">
        <v>0.259</v>
      </c>
      <c r="O90" s="1">
        <v>0.316</v>
      </c>
      <c r="P90" s="1">
        <v>0.282</v>
      </c>
      <c r="Q90" s="1">
        <v>0.28</v>
      </c>
      <c r="R90" s="1">
        <f t="shared" si="10"/>
        <v>0.28425</v>
      </c>
      <c r="S90" s="1">
        <f t="shared" si="11"/>
        <v>0.023584952830141486</v>
      </c>
      <c r="T90" s="2" t="s">
        <v>11</v>
      </c>
      <c r="U90" s="7">
        <v>315</v>
      </c>
    </row>
    <row r="91" spans="1:21" ht="18">
      <c r="A91" s="8" t="s">
        <v>61</v>
      </c>
      <c r="B91" s="1">
        <v>0.327</v>
      </c>
      <c r="C91" s="1">
        <v>0.299</v>
      </c>
      <c r="D91" s="1">
        <v>0.337</v>
      </c>
      <c r="E91" s="1">
        <v>0.33</v>
      </c>
      <c r="F91" s="1">
        <f t="shared" si="6"/>
        <v>0.32325000000000004</v>
      </c>
      <c r="G91" s="1">
        <f t="shared" si="7"/>
        <v>0.016700798384109282</v>
      </c>
      <c r="H91" s="1">
        <v>0.318</v>
      </c>
      <c r="I91" s="1">
        <v>0.323</v>
      </c>
      <c r="J91" s="1">
        <v>0.307</v>
      </c>
      <c r="K91" s="1">
        <v>0.314</v>
      </c>
      <c r="L91" s="1">
        <f t="shared" si="8"/>
        <v>0.3155</v>
      </c>
      <c r="M91" s="1">
        <f t="shared" si="9"/>
        <v>0.00675771164423777</v>
      </c>
      <c r="N91" s="1">
        <v>0.269</v>
      </c>
      <c r="O91" s="1">
        <v>0.324</v>
      </c>
      <c r="P91" s="1">
        <v>0.294</v>
      </c>
      <c r="Q91" s="1">
        <v>0.29</v>
      </c>
      <c r="R91" s="1">
        <f t="shared" si="10"/>
        <v>0.29425</v>
      </c>
      <c r="S91" s="1">
        <f t="shared" si="11"/>
        <v>0.022662377045079472</v>
      </c>
      <c r="T91" s="2" t="s">
        <v>12</v>
      </c>
      <c r="U91" s="7">
        <v>335</v>
      </c>
    </row>
    <row r="92" spans="1:21" ht="18">
      <c r="A92" s="8" t="s">
        <v>61</v>
      </c>
      <c r="B92" s="1">
        <v>0.342</v>
      </c>
      <c r="C92" s="1">
        <v>0.311</v>
      </c>
      <c r="D92" s="1">
        <v>0.35</v>
      </c>
      <c r="E92" s="1">
        <v>0.34</v>
      </c>
      <c r="F92" s="1">
        <f t="shared" si="6"/>
        <v>0.33575000000000005</v>
      </c>
      <c r="G92" s="1">
        <f t="shared" si="7"/>
        <v>0.017056279391082528</v>
      </c>
      <c r="H92" s="1">
        <v>0.332</v>
      </c>
      <c r="I92" s="1">
        <v>0.332</v>
      </c>
      <c r="J92" s="1">
        <v>0.318</v>
      </c>
      <c r="K92" s="1">
        <v>0.324</v>
      </c>
      <c r="L92" s="1">
        <f t="shared" si="8"/>
        <v>0.3265</v>
      </c>
      <c r="M92" s="1">
        <f t="shared" si="9"/>
        <v>0.006806859285554052</v>
      </c>
      <c r="N92" s="1">
        <v>0.28</v>
      </c>
      <c r="O92" s="1">
        <v>0.329</v>
      </c>
      <c r="P92" s="1">
        <v>0.304</v>
      </c>
      <c r="Q92" s="1">
        <v>0.301</v>
      </c>
      <c r="R92" s="1">
        <f t="shared" si="10"/>
        <v>0.3035</v>
      </c>
      <c r="S92" s="1">
        <f t="shared" si="11"/>
        <v>0.02007485989988486</v>
      </c>
      <c r="T92" s="2" t="s">
        <v>13</v>
      </c>
      <c r="U92" s="7">
        <v>355</v>
      </c>
    </row>
    <row r="93" spans="1:21" ht="18">
      <c r="A93" s="8" t="s">
        <v>61</v>
      </c>
      <c r="B93" s="1">
        <v>0.357</v>
      </c>
      <c r="C93" s="1">
        <v>0.324</v>
      </c>
      <c r="D93" s="1">
        <v>0.363</v>
      </c>
      <c r="E93" s="1">
        <v>0.351</v>
      </c>
      <c r="F93" s="1">
        <f t="shared" si="6"/>
        <v>0.34875</v>
      </c>
      <c r="G93" s="1">
        <f t="shared" si="7"/>
        <v>0.017211914478058494</v>
      </c>
      <c r="H93" s="1">
        <v>0.345</v>
      </c>
      <c r="I93" s="1">
        <v>0.343</v>
      </c>
      <c r="J93" s="1">
        <v>0.329</v>
      </c>
      <c r="K93" s="1">
        <v>0.336</v>
      </c>
      <c r="L93" s="1">
        <f t="shared" si="8"/>
        <v>0.33825</v>
      </c>
      <c r="M93" s="1">
        <f t="shared" si="9"/>
        <v>0.007274384280931721</v>
      </c>
      <c r="N93" s="1">
        <v>0.292</v>
      </c>
      <c r="O93" s="1">
        <v>0.335</v>
      </c>
      <c r="P93" s="1">
        <v>0.317</v>
      </c>
      <c r="Q93" s="1">
        <v>0.311</v>
      </c>
      <c r="R93" s="1">
        <f t="shared" si="10"/>
        <v>0.31375</v>
      </c>
      <c r="S93" s="1">
        <f t="shared" si="11"/>
        <v>0.017727097901236808</v>
      </c>
      <c r="T93" s="2" t="s">
        <v>14</v>
      </c>
      <c r="U93" s="7">
        <v>375</v>
      </c>
    </row>
    <row r="94" spans="1:21" ht="18">
      <c r="A94" s="8" t="s">
        <v>61</v>
      </c>
      <c r="B94" s="1">
        <v>0.371</v>
      </c>
      <c r="C94" s="1">
        <v>0.336</v>
      </c>
      <c r="D94" s="1">
        <v>0.377</v>
      </c>
      <c r="E94" s="1">
        <v>0.361</v>
      </c>
      <c r="F94" s="1">
        <f t="shared" si="6"/>
        <v>0.36125</v>
      </c>
      <c r="G94" s="1">
        <f t="shared" si="7"/>
        <v>0.018080837001274757</v>
      </c>
      <c r="H94" s="1">
        <v>0.358</v>
      </c>
      <c r="I94" s="1">
        <v>0.354</v>
      </c>
      <c r="J94" s="1">
        <v>0.339</v>
      </c>
      <c r="K94" s="1">
        <v>0.347</v>
      </c>
      <c r="L94" s="1">
        <f t="shared" si="8"/>
        <v>0.3495</v>
      </c>
      <c r="M94" s="1">
        <f t="shared" si="9"/>
        <v>0.008346656017032593</v>
      </c>
      <c r="N94" s="1">
        <v>0.305</v>
      </c>
      <c r="O94" s="1">
        <v>0.345</v>
      </c>
      <c r="P94" s="1">
        <v>0.328</v>
      </c>
      <c r="Q94" s="1">
        <v>0.322</v>
      </c>
      <c r="R94" s="1">
        <f t="shared" si="10"/>
        <v>0.325</v>
      </c>
      <c r="S94" s="1">
        <f t="shared" si="11"/>
        <v>0.01651262143533444</v>
      </c>
      <c r="T94" s="2" t="s">
        <v>15</v>
      </c>
      <c r="U94" s="7">
        <v>395</v>
      </c>
    </row>
    <row r="95" spans="1:21" ht="18">
      <c r="A95" s="8" t="s">
        <v>61</v>
      </c>
      <c r="B95" s="1">
        <v>0.386</v>
      </c>
      <c r="C95" s="1">
        <v>0.349</v>
      </c>
      <c r="D95" s="1">
        <v>0.391</v>
      </c>
      <c r="E95" s="1">
        <v>0.374</v>
      </c>
      <c r="F95" s="1">
        <f t="shared" si="6"/>
        <v>0.375</v>
      </c>
      <c r="G95" s="1">
        <f t="shared" si="7"/>
        <v>0.018743887892679414</v>
      </c>
      <c r="H95" s="1">
        <v>0.369</v>
      </c>
      <c r="I95" s="1">
        <v>0.364</v>
      </c>
      <c r="J95" s="1">
        <v>0.348</v>
      </c>
      <c r="K95" s="1">
        <v>0.357</v>
      </c>
      <c r="L95" s="1">
        <f t="shared" si="8"/>
        <v>0.3595</v>
      </c>
      <c r="M95" s="1">
        <f t="shared" si="9"/>
        <v>0.009110433579144307</v>
      </c>
      <c r="N95" s="1">
        <v>0.312</v>
      </c>
      <c r="O95" s="1">
        <v>0.348</v>
      </c>
      <c r="P95" s="1">
        <v>0.34</v>
      </c>
      <c r="Q95" s="1">
        <v>0.331</v>
      </c>
      <c r="R95" s="1">
        <f t="shared" si="10"/>
        <v>0.33275</v>
      </c>
      <c r="S95" s="1">
        <f t="shared" si="11"/>
        <v>0.015478479684172255</v>
      </c>
      <c r="T95" s="2" t="s">
        <v>16</v>
      </c>
      <c r="U95" s="7">
        <v>415</v>
      </c>
    </row>
    <row r="96" spans="1:21" ht="18">
      <c r="A96" s="8" t="s">
        <v>61</v>
      </c>
      <c r="B96" s="1">
        <v>0.401</v>
      </c>
      <c r="C96" s="1">
        <v>0.363</v>
      </c>
      <c r="D96" s="1">
        <v>0.402</v>
      </c>
      <c r="E96" s="1">
        <v>0.387</v>
      </c>
      <c r="F96" s="1">
        <f t="shared" si="6"/>
        <v>0.38825</v>
      </c>
      <c r="G96" s="1">
        <f t="shared" si="7"/>
        <v>0.018172781845386263</v>
      </c>
      <c r="H96" s="1">
        <v>0.381</v>
      </c>
      <c r="I96" s="1">
        <v>0.376</v>
      </c>
      <c r="J96" s="1">
        <v>0.359</v>
      </c>
      <c r="K96" s="1">
        <v>0.368</v>
      </c>
      <c r="L96" s="1">
        <f t="shared" si="8"/>
        <v>0.371</v>
      </c>
      <c r="M96" s="1">
        <f t="shared" si="9"/>
        <v>0.009626352718795776</v>
      </c>
      <c r="N96" s="1">
        <v>0.322</v>
      </c>
      <c r="O96" s="1">
        <v>0.359</v>
      </c>
      <c r="P96" s="1">
        <v>0.352</v>
      </c>
      <c r="Q96" s="1">
        <v>0.343</v>
      </c>
      <c r="R96" s="1">
        <f t="shared" si="10"/>
        <v>0.344</v>
      </c>
      <c r="S96" s="1">
        <f t="shared" si="11"/>
        <v>0.016062378404209</v>
      </c>
      <c r="T96" s="2" t="s">
        <v>17</v>
      </c>
      <c r="U96" s="7">
        <v>435</v>
      </c>
    </row>
    <row r="97" spans="1:21" ht="18">
      <c r="A97" s="8" t="s">
        <v>61</v>
      </c>
      <c r="B97" s="1">
        <v>0.413</v>
      </c>
      <c r="C97" s="1">
        <v>0.377</v>
      </c>
      <c r="D97" s="1">
        <v>0.415</v>
      </c>
      <c r="E97" s="1">
        <v>0.398</v>
      </c>
      <c r="F97" s="1">
        <f t="shared" si="6"/>
        <v>0.40075000000000005</v>
      </c>
      <c r="G97" s="1">
        <f t="shared" si="7"/>
        <v>0.017557049866079425</v>
      </c>
      <c r="H97" s="1">
        <v>0.392</v>
      </c>
      <c r="I97" s="1">
        <v>0.388</v>
      </c>
      <c r="J97" s="1">
        <v>0.37</v>
      </c>
      <c r="K97" s="1">
        <v>0.382</v>
      </c>
      <c r="L97" s="1">
        <f t="shared" si="8"/>
        <v>0.383</v>
      </c>
      <c r="M97" s="1">
        <f t="shared" si="9"/>
        <v>0.009591663046625449</v>
      </c>
      <c r="N97" s="1">
        <v>0.334</v>
      </c>
      <c r="O97" s="1">
        <v>0.368</v>
      </c>
      <c r="P97" s="1">
        <v>0.364</v>
      </c>
      <c r="Q97" s="1">
        <v>0.354</v>
      </c>
      <c r="R97" s="1">
        <f t="shared" si="10"/>
        <v>0.355</v>
      </c>
      <c r="S97" s="1">
        <f t="shared" si="11"/>
        <v>0.015187714333192678</v>
      </c>
      <c r="T97" s="2" t="s">
        <v>18</v>
      </c>
      <c r="U97" s="7">
        <v>455</v>
      </c>
    </row>
    <row r="98" spans="1:21" ht="18">
      <c r="A98" s="8" t="s">
        <v>61</v>
      </c>
      <c r="B98" s="1">
        <v>0.423</v>
      </c>
      <c r="C98" s="1">
        <v>0.392</v>
      </c>
      <c r="D98" s="1">
        <v>0.424</v>
      </c>
      <c r="E98" s="1">
        <v>0.407</v>
      </c>
      <c r="F98" s="1">
        <f t="shared" si="6"/>
        <v>0.4115</v>
      </c>
      <c r="G98" s="1">
        <f t="shared" si="7"/>
        <v>0.015154757228892396</v>
      </c>
      <c r="H98" s="1">
        <v>0.399</v>
      </c>
      <c r="I98" s="1">
        <v>0.396</v>
      </c>
      <c r="J98" s="1">
        <v>0.382</v>
      </c>
      <c r="K98" s="1">
        <v>0.392</v>
      </c>
      <c r="L98" s="1">
        <f t="shared" si="8"/>
        <v>0.39225</v>
      </c>
      <c r="M98" s="1">
        <f t="shared" si="9"/>
        <v>0.007410578025138576</v>
      </c>
      <c r="N98" s="1">
        <v>0.346</v>
      </c>
      <c r="O98" s="1">
        <v>0.376</v>
      </c>
      <c r="P98" s="1">
        <v>0.375</v>
      </c>
      <c r="Q98" s="1">
        <v>0.365</v>
      </c>
      <c r="R98" s="1">
        <f t="shared" si="10"/>
        <v>0.3655</v>
      </c>
      <c r="S98" s="1">
        <f t="shared" si="11"/>
        <v>0.01391641716343208</v>
      </c>
      <c r="T98" s="2" t="s">
        <v>19</v>
      </c>
      <c r="U98" s="7">
        <v>475</v>
      </c>
    </row>
    <row r="99" spans="1:21" ht="18">
      <c r="A99" s="8" t="s">
        <v>61</v>
      </c>
      <c r="B99" s="1">
        <v>0.429</v>
      </c>
      <c r="C99" s="1">
        <v>0.402</v>
      </c>
      <c r="D99" s="1">
        <v>0.43</v>
      </c>
      <c r="E99" s="1">
        <v>0.414</v>
      </c>
      <c r="F99" s="1">
        <f t="shared" si="6"/>
        <v>0.41874999999999996</v>
      </c>
      <c r="G99" s="1">
        <f t="shared" si="7"/>
        <v>0.013351029922818678</v>
      </c>
      <c r="H99" s="1">
        <v>0.404</v>
      </c>
      <c r="I99" s="1">
        <v>0.409</v>
      </c>
      <c r="J99" s="1">
        <v>0.39</v>
      </c>
      <c r="K99" s="1">
        <v>0.403</v>
      </c>
      <c r="L99" s="1">
        <f t="shared" si="8"/>
        <v>0.40149999999999997</v>
      </c>
      <c r="M99" s="1">
        <f t="shared" si="9"/>
        <v>0.008103497187428801</v>
      </c>
      <c r="N99" s="1">
        <v>0.355</v>
      </c>
      <c r="O99" s="1">
        <v>0.389</v>
      </c>
      <c r="P99" s="1">
        <v>0.384</v>
      </c>
      <c r="Q99" s="1">
        <v>0.372</v>
      </c>
      <c r="R99" s="1">
        <f t="shared" si="10"/>
        <v>0.375</v>
      </c>
      <c r="S99" s="1">
        <f t="shared" si="11"/>
        <v>0.01512172829628502</v>
      </c>
      <c r="T99" s="2" t="s">
        <v>20</v>
      </c>
      <c r="U99" s="7">
        <v>495</v>
      </c>
    </row>
    <row r="100" spans="1:21" ht="18">
      <c r="A100" s="8" t="s">
        <v>61</v>
      </c>
      <c r="B100" s="1">
        <v>0.436</v>
      </c>
      <c r="C100" s="1">
        <v>0.411</v>
      </c>
      <c r="D100" s="1">
        <v>0.435</v>
      </c>
      <c r="E100" s="1">
        <v>0.42</v>
      </c>
      <c r="F100" s="1">
        <f t="shared" si="6"/>
        <v>0.4255</v>
      </c>
      <c r="G100" s="1">
        <f t="shared" si="7"/>
        <v>0.012124355652982153</v>
      </c>
      <c r="H100" s="1">
        <v>0.407</v>
      </c>
      <c r="I100" s="1">
        <v>0.411</v>
      </c>
      <c r="J100" s="1">
        <v>0.4</v>
      </c>
      <c r="K100" s="1">
        <v>0.414</v>
      </c>
      <c r="L100" s="1">
        <f t="shared" si="8"/>
        <v>0.408</v>
      </c>
      <c r="M100" s="1">
        <f t="shared" si="9"/>
        <v>0.006055300708194964</v>
      </c>
      <c r="N100" s="1">
        <v>0.364</v>
      </c>
      <c r="O100" s="1">
        <v>0.396</v>
      </c>
      <c r="P100" s="1">
        <v>0.39</v>
      </c>
      <c r="Q100" s="1">
        <v>0.379</v>
      </c>
      <c r="R100" s="1">
        <f t="shared" si="10"/>
        <v>0.38225</v>
      </c>
      <c r="S100" s="1">
        <f t="shared" si="11"/>
        <v>0.014056433876817181</v>
      </c>
      <c r="T100" s="2" t="s">
        <v>21</v>
      </c>
      <c r="U100" s="7">
        <v>515</v>
      </c>
    </row>
    <row r="101" spans="1:21" ht="18">
      <c r="A101" s="8" t="s">
        <v>61</v>
      </c>
      <c r="B101" s="1">
        <v>0.441</v>
      </c>
      <c r="C101" s="1">
        <v>0.419</v>
      </c>
      <c r="D101" s="1">
        <v>0.437</v>
      </c>
      <c r="E101" s="1">
        <v>0.421</v>
      </c>
      <c r="F101" s="1">
        <f t="shared" si="6"/>
        <v>0.4295</v>
      </c>
      <c r="G101" s="1">
        <f t="shared" si="7"/>
        <v>0.011120551545074861</v>
      </c>
      <c r="H101" s="1">
        <v>0.407</v>
      </c>
      <c r="I101" s="1">
        <v>0.416</v>
      </c>
      <c r="J101" s="1">
        <v>0.409</v>
      </c>
      <c r="K101" s="1">
        <v>0.418</v>
      </c>
      <c r="L101" s="1">
        <f t="shared" si="8"/>
        <v>0.4125</v>
      </c>
      <c r="M101" s="1">
        <f t="shared" si="9"/>
        <v>0.005322906474223775</v>
      </c>
      <c r="N101" s="1">
        <v>0.371</v>
      </c>
      <c r="O101" s="1">
        <v>0.403</v>
      </c>
      <c r="P101" s="1">
        <v>0.394</v>
      </c>
      <c r="Q101" s="1">
        <v>0.383</v>
      </c>
      <c r="R101" s="1">
        <f t="shared" si="10"/>
        <v>0.38775000000000004</v>
      </c>
      <c r="S101" s="1">
        <f t="shared" si="11"/>
        <v>0.01384136313132972</v>
      </c>
      <c r="T101" s="2" t="s">
        <v>22</v>
      </c>
      <c r="U101" s="7">
        <v>535</v>
      </c>
    </row>
    <row r="102" spans="1:21" ht="18">
      <c r="A102" s="8" t="s">
        <v>61</v>
      </c>
      <c r="B102" s="1">
        <v>0.438</v>
      </c>
      <c r="C102" s="1">
        <v>0.422</v>
      </c>
      <c r="D102" s="1">
        <v>0.437</v>
      </c>
      <c r="E102" s="1">
        <v>0.423</v>
      </c>
      <c r="F102" s="1">
        <f t="shared" si="6"/>
        <v>0.43</v>
      </c>
      <c r="G102" s="1">
        <f t="shared" si="7"/>
        <v>0.008679477710861033</v>
      </c>
      <c r="H102" s="1">
        <v>0.408</v>
      </c>
      <c r="I102" s="1">
        <v>0.417</v>
      </c>
      <c r="J102" s="1">
        <v>0.413</v>
      </c>
      <c r="K102" s="1">
        <v>0.425</v>
      </c>
      <c r="L102" s="1">
        <f t="shared" si="8"/>
        <v>0.41575</v>
      </c>
      <c r="M102" s="1">
        <f t="shared" si="9"/>
        <v>0.007182153808805087</v>
      </c>
      <c r="N102" s="1">
        <v>0.376</v>
      </c>
      <c r="O102" s="1">
        <v>0.404</v>
      </c>
      <c r="P102" s="1">
        <v>0.398</v>
      </c>
      <c r="Q102" s="1">
        <v>0.386</v>
      </c>
      <c r="R102" s="1">
        <f t="shared" si="10"/>
        <v>0.391</v>
      </c>
      <c r="S102" s="1">
        <f t="shared" si="11"/>
        <v>0.012489995996796809</v>
      </c>
      <c r="T102" s="2" t="s">
        <v>23</v>
      </c>
      <c r="U102" s="7">
        <v>555</v>
      </c>
    </row>
    <row r="103" spans="1:21" ht="18">
      <c r="A103" s="8" t="s">
        <v>61</v>
      </c>
      <c r="B103" s="1">
        <v>0.439</v>
      </c>
      <c r="C103" s="1">
        <v>0.425</v>
      </c>
      <c r="D103" s="1">
        <v>0.436</v>
      </c>
      <c r="E103" s="1">
        <v>0.421</v>
      </c>
      <c r="F103" s="1">
        <f t="shared" si="6"/>
        <v>0.43025</v>
      </c>
      <c r="G103" s="1">
        <f t="shared" si="7"/>
        <v>0.008616843969807051</v>
      </c>
      <c r="H103" s="1">
        <v>0.407</v>
      </c>
      <c r="I103" s="1">
        <v>0.417</v>
      </c>
      <c r="J103" s="1">
        <v>0.414</v>
      </c>
      <c r="K103" s="1">
        <v>0.427</v>
      </c>
      <c r="L103" s="1">
        <f t="shared" si="8"/>
        <v>0.41625</v>
      </c>
      <c r="M103" s="1">
        <f t="shared" si="9"/>
        <v>0.008301606270274854</v>
      </c>
      <c r="N103" s="1">
        <v>0.38</v>
      </c>
      <c r="O103" s="1">
        <v>0.407</v>
      </c>
      <c r="P103" s="1">
        <v>0.399</v>
      </c>
      <c r="Q103" s="1">
        <v>0.385</v>
      </c>
      <c r="R103" s="1">
        <f t="shared" si="10"/>
        <v>0.39275</v>
      </c>
      <c r="S103" s="1">
        <f t="shared" si="11"/>
        <v>0.012446552400832386</v>
      </c>
      <c r="T103" s="2" t="s">
        <v>24</v>
      </c>
      <c r="U103" s="7">
        <v>575</v>
      </c>
    </row>
    <row r="104" spans="1:21" ht="18">
      <c r="A104" s="8" t="s">
        <v>61</v>
      </c>
      <c r="B104" s="1">
        <v>0.436</v>
      </c>
      <c r="C104" s="1">
        <v>0.426</v>
      </c>
      <c r="D104" s="1">
        <v>0.432</v>
      </c>
      <c r="E104" s="1">
        <v>0.416</v>
      </c>
      <c r="F104" s="1">
        <f t="shared" si="6"/>
        <v>0.4275</v>
      </c>
      <c r="G104" s="1">
        <f t="shared" si="7"/>
        <v>0.0086986589004666</v>
      </c>
      <c r="H104" s="1">
        <v>0.405</v>
      </c>
      <c r="I104" s="1">
        <v>0.416</v>
      </c>
      <c r="J104" s="1">
        <v>0.413</v>
      </c>
      <c r="K104" s="1">
        <v>0.427</v>
      </c>
      <c r="L104" s="1">
        <f t="shared" si="8"/>
        <v>0.41525</v>
      </c>
      <c r="M104" s="1">
        <f t="shared" si="9"/>
        <v>0.009105858919765144</v>
      </c>
      <c r="N104" s="1">
        <v>0.38</v>
      </c>
      <c r="O104" s="1">
        <v>0.407</v>
      </c>
      <c r="P104" s="1">
        <v>0.398</v>
      </c>
      <c r="Q104" s="1">
        <v>0.385</v>
      </c>
      <c r="R104" s="1">
        <f t="shared" si="10"/>
        <v>0.3925</v>
      </c>
      <c r="S104" s="1">
        <f t="shared" si="11"/>
        <v>0.012288205727444497</v>
      </c>
      <c r="T104" s="2" t="s">
        <v>25</v>
      </c>
      <c r="U104" s="7">
        <v>595</v>
      </c>
    </row>
    <row r="105" spans="1:21" ht="18">
      <c r="A105" s="8" t="s">
        <v>61</v>
      </c>
      <c r="B105" s="1">
        <v>0.434</v>
      </c>
      <c r="C105" s="1">
        <v>0.425</v>
      </c>
      <c r="D105" s="1">
        <v>0.426</v>
      </c>
      <c r="E105" s="1">
        <v>0.408</v>
      </c>
      <c r="F105" s="1">
        <f t="shared" si="6"/>
        <v>0.42324999999999996</v>
      </c>
      <c r="G105" s="1">
        <f t="shared" si="7"/>
        <v>0.010935416468216178</v>
      </c>
      <c r="H105" s="1">
        <v>0.403</v>
      </c>
      <c r="I105" s="1">
        <v>0.414</v>
      </c>
      <c r="J105" s="1">
        <v>0.413</v>
      </c>
      <c r="K105" s="1">
        <v>0.424</v>
      </c>
      <c r="L105" s="1">
        <f t="shared" si="8"/>
        <v>0.4135</v>
      </c>
      <c r="M105" s="1">
        <f t="shared" si="9"/>
        <v>0.008582928793055807</v>
      </c>
      <c r="N105" s="1">
        <v>0.38</v>
      </c>
      <c r="O105" s="1">
        <v>0.404</v>
      </c>
      <c r="P105" s="1">
        <v>0.395</v>
      </c>
      <c r="Q105" s="1">
        <v>0.384</v>
      </c>
      <c r="R105" s="1">
        <f t="shared" si="10"/>
        <v>0.39075000000000004</v>
      </c>
      <c r="S105" s="1">
        <f t="shared" si="11"/>
        <v>0.010874281585465781</v>
      </c>
      <c r="T105" s="2" t="s">
        <v>26</v>
      </c>
      <c r="U105" s="7">
        <v>615</v>
      </c>
    </row>
    <row r="106" spans="1:21" ht="18">
      <c r="A106" s="8" t="s">
        <v>61</v>
      </c>
      <c r="B106" s="1">
        <v>0.43</v>
      </c>
      <c r="C106" s="1">
        <v>0.423</v>
      </c>
      <c r="D106" s="1">
        <v>0.424</v>
      </c>
      <c r="E106" s="1">
        <v>0.409</v>
      </c>
      <c r="F106" s="1">
        <f t="shared" si="6"/>
        <v>0.4215</v>
      </c>
      <c r="G106" s="1">
        <f t="shared" si="7"/>
        <v>0.008888194417315597</v>
      </c>
      <c r="H106" s="1">
        <v>0.399</v>
      </c>
      <c r="I106" s="1">
        <v>0.412</v>
      </c>
      <c r="J106" s="1">
        <v>0.413</v>
      </c>
      <c r="K106" s="1">
        <v>0.421</v>
      </c>
      <c r="L106" s="1">
        <f t="shared" si="8"/>
        <v>0.41125</v>
      </c>
      <c r="M106" s="1">
        <f t="shared" si="9"/>
        <v>0.00910585891976514</v>
      </c>
      <c r="N106" s="1">
        <v>0.38</v>
      </c>
      <c r="O106" s="1">
        <v>0.403</v>
      </c>
      <c r="P106" s="1">
        <v>0.391</v>
      </c>
      <c r="Q106" s="1">
        <v>0.381</v>
      </c>
      <c r="R106" s="1">
        <f t="shared" si="10"/>
        <v>0.38875</v>
      </c>
      <c r="S106" s="1">
        <f t="shared" si="11"/>
        <v>0.01071991915392401</v>
      </c>
      <c r="T106" s="2" t="s">
        <v>27</v>
      </c>
      <c r="U106" s="7">
        <v>635</v>
      </c>
    </row>
    <row r="107" spans="1:21" ht="18">
      <c r="A107" s="8" t="s">
        <v>61</v>
      </c>
      <c r="B107" s="1">
        <v>0.425</v>
      </c>
      <c r="C107" s="1">
        <v>0.417</v>
      </c>
      <c r="D107" s="1">
        <v>0.42</v>
      </c>
      <c r="E107" s="1">
        <v>0.404</v>
      </c>
      <c r="F107" s="1">
        <f t="shared" si="6"/>
        <v>0.4165</v>
      </c>
      <c r="G107" s="1">
        <f t="shared" si="7"/>
        <v>0.008962886439832484</v>
      </c>
      <c r="H107" s="1">
        <v>0.397</v>
      </c>
      <c r="I107" s="1">
        <v>0.406</v>
      </c>
      <c r="J107" s="1">
        <v>0.41</v>
      </c>
      <c r="K107" s="1">
        <v>0.413</v>
      </c>
      <c r="L107" s="1">
        <f t="shared" si="8"/>
        <v>0.40650000000000003</v>
      </c>
      <c r="M107" s="1">
        <f t="shared" si="9"/>
        <v>0.00695221787153805</v>
      </c>
      <c r="N107" s="1">
        <v>0.375</v>
      </c>
      <c r="O107" s="1">
        <v>0.401</v>
      </c>
      <c r="P107" s="1">
        <v>0.388</v>
      </c>
      <c r="Q107" s="1">
        <v>0.379</v>
      </c>
      <c r="R107" s="1">
        <f t="shared" si="10"/>
        <v>0.38575000000000004</v>
      </c>
      <c r="S107" s="1">
        <f t="shared" si="11"/>
        <v>0.011528949070347518</v>
      </c>
      <c r="T107" s="2" t="s">
        <v>28</v>
      </c>
      <c r="U107" s="7">
        <v>655</v>
      </c>
    </row>
    <row r="108" spans="1:21" ht="18">
      <c r="A108" s="8" t="s">
        <v>61</v>
      </c>
      <c r="B108" s="1">
        <v>0.425</v>
      </c>
      <c r="C108" s="1">
        <v>0.414</v>
      </c>
      <c r="D108" s="1">
        <v>0.416</v>
      </c>
      <c r="E108" s="1">
        <v>0.404</v>
      </c>
      <c r="F108" s="1">
        <f t="shared" si="6"/>
        <v>0.41474999999999995</v>
      </c>
      <c r="G108" s="1">
        <f t="shared" si="7"/>
        <v>0.008616843969807027</v>
      </c>
      <c r="H108" s="1">
        <v>0.393</v>
      </c>
      <c r="I108" s="1">
        <v>0.405</v>
      </c>
      <c r="J108" s="1">
        <v>0.404</v>
      </c>
      <c r="K108" s="1">
        <v>0.412</v>
      </c>
      <c r="L108" s="1">
        <f t="shared" si="8"/>
        <v>0.40349999999999997</v>
      </c>
      <c r="M108" s="1">
        <f t="shared" si="9"/>
        <v>0.007852812659593152</v>
      </c>
      <c r="N108" s="1">
        <v>0.374</v>
      </c>
      <c r="O108" s="1">
        <v>0.402</v>
      </c>
      <c r="P108" s="1">
        <v>0.382</v>
      </c>
      <c r="Q108" s="1">
        <v>0.377</v>
      </c>
      <c r="R108" s="1">
        <f t="shared" si="10"/>
        <v>0.38375</v>
      </c>
      <c r="S108" s="1">
        <f t="shared" si="11"/>
        <v>0.012606215398233799</v>
      </c>
      <c r="T108" s="2" t="s">
        <v>29</v>
      </c>
      <c r="U108" s="7">
        <v>675</v>
      </c>
    </row>
    <row r="109" spans="1:21" ht="18">
      <c r="A109" s="8" t="s">
        <v>61</v>
      </c>
      <c r="B109" s="1">
        <v>0.423</v>
      </c>
      <c r="C109" s="1">
        <v>0.409</v>
      </c>
      <c r="D109" s="1">
        <v>0.411</v>
      </c>
      <c r="E109" s="1">
        <v>0.4</v>
      </c>
      <c r="F109" s="1">
        <f t="shared" si="6"/>
        <v>0.41074999999999995</v>
      </c>
      <c r="G109" s="1">
        <f t="shared" si="7"/>
        <v>0.009464847243000445</v>
      </c>
      <c r="H109" s="1">
        <v>0.395</v>
      </c>
      <c r="I109" s="1">
        <v>0.402</v>
      </c>
      <c r="J109" s="1">
        <v>0.405</v>
      </c>
      <c r="K109" s="1">
        <v>0.414</v>
      </c>
      <c r="L109" s="1">
        <f t="shared" si="8"/>
        <v>0.40399999999999997</v>
      </c>
      <c r="M109" s="1">
        <f t="shared" si="9"/>
        <v>0.007874007874011794</v>
      </c>
      <c r="N109" s="1">
        <v>0.372</v>
      </c>
      <c r="O109" s="1">
        <v>0.397</v>
      </c>
      <c r="P109" s="1">
        <v>0.381</v>
      </c>
      <c r="Q109" s="1">
        <v>0.376</v>
      </c>
      <c r="R109" s="1">
        <f t="shared" si="10"/>
        <v>0.38149999999999995</v>
      </c>
      <c r="S109" s="1">
        <f t="shared" si="11"/>
        <v>0.0109696551146029</v>
      </c>
      <c r="T109" s="2" t="s">
        <v>30</v>
      </c>
      <c r="U109" s="7">
        <v>695</v>
      </c>
    </row>
    <row r="110" spans="1:21" ht="18">
      <c r="A110" s="8" t="s">
        <v>61</v>
      </c>
      <c r="B110" s="1">
        <v>0.422</v>
      </c>
      <c r="C110" s="1">
        <v>0.406</v>
      </c>
      <c r="D110" s="1">
        <v>0.406</v>
      </c>
      <c r="E110" s="1">
        <v>0.394</v>
      </c>
      <c r="F110" s="1">
        <f t="shared" si="6"/>
        <v>0.40700000000000003</v>
      </c>
      <c r="G110" s="1">
        <f t="shared" si="7"/>
        <v>0.011489125293076044</v>
      </c>
      <c r="H110" s="1">
        <v>0.389</v>
      </c>
      <c r="I110" s="1">
        <v>0.401</v>
      </c>
      <c r="J110" s="1">
        <v>0.402</v>
      </c>
      <c r="K110" s="1">
        <v>0.408</v>
      </c>
      <c r="L110" s="1">
        <f t="shared" si="8"/>
        <v>0.4</v>
      </c>
      <c r="M110" s="1">
        <f t="shared" si="9"/>
        <v>0.007958224257542203</v>
      </c>
      <c r="N110" s="1">
        <v>0.375</v>
      </c>
      <c r="O110" s="1">
        <v>0.39</v>
      </c>
      <c r="P110" s="1">
        <v>0.375</v>
      </c>
      <c r="Q110" s="1">
        <v>0.374</v>
      </c>
      <c r="R110" s="1">
        <f t="shared" si="10"/>
        <v>0.37850000000000006</v>
      </c>
      <c r="S110" s="1">
        <f t="shared" si="11"/>
        <v>0.0076811457478686155</v>
      </c>
      <c r="T110" s="2" t="s">
        <v>31</v>
      </c>
      <c r="U110" s="7">
        <v>715</v>
      </c>
    </row>
    <row r="111" spans="1:21" ht="18">
      <c r="A111" s="8" t="s">
        <v>61</v>
      </c>
      <c r="B111" s="1">
        <v>0.421</v>
      </c>
      <c r="C111" s="1">
        <v>0.403</v>
      </c>
      <c r="D111" s="1">
        <v>0.403</v>
      </c>
      <c r="E111" s="1">
        <v>0.393</v>
      </c>
      <c r="F111" s="1">
        <f t="shared" si="6"/>
        <v>0.405</v>
      </c>
      <c r="G111" s="1">
        <f t="shared" si="7"/>
        <v>0.011661903789690585</v>
      </c>
      <c r="H111" s="1">
        <v>0.381</v>
      </c>
      <c r="I111" s="1">
        <v>0.399</v>
      </c>
      <c r="J111" s="1">
        <v>0.399</v>
      </c>
      <c r="K111" s="1">
        <v>0.405</v>
      </c>
      <c r="L111" s="1">
        <f t="shared" si="8"/>
        <v>0.396</v>
      </c>
      <c r="M111" s="1">
        <f t="shared" si="9"/>
        <v>0.010392304845413272</v>
      </c>
      <c r="N111" s="1">
        <v>0.371</v>
      </c>
      <c r="O111" s="1">
        <v>0.388</v>
      </c>
      <c r="P111" s="1">
        <v>0.372</v>
      </c>
      <c r="Q111" s="1">
        <v>0.373</v>
      </c>
      <c r="R111" s="1">
        <f t="shared" si="10"/>
        <v>0.376</v>
      </c>
      <c r="S111" s="1">
        <f t="shared" si="11"/>
        <v>0.008041558721209886</v>
      </c>
      <c r="T111" s="2" t="s">
        <v>32</v>
      </c>
      <c r="U111" s="7">
        <v>735</v>
      </c>
    </row>
    <row r="112" spans="1:21" ht="18">
      <c r="A112" s="8" t="s">
        <v>61</v>
      </c>
      <c r="B112" s="1">
        <v>0.42</v>
      </c>
      <c r="C112" s="1">
        <v>0.398</v>
      </c>
      <c r="D112" s="1">
        <v>0.399</v>
      </c>
      <c r="E112" s="1">
        <v>0.389</v>
      </c>
      <c r="F112" s="1">
        <f t="shared" si="6"/>
        <v>0.4015</v>
      </c>
      <c r="G112" s="1">
        <f t="shared" si="7"/>
        <v>0.013127579111676797</v>
      </c>
      <c r="H112" s="1">
        <v>0.381</v>
      </c>
      <c r="I112" s="1">
        <v>0.393</v>
      </c>
      <c r="J112" s="1">
        <v>0.396</v>
      </c>
      <c r="K112" s="1">
        <v>0.402</v>
      </c>
      <c r="L112" s="1">
        <f t="shared" si="8"/>
        <v>0.393</v>
      </c>
      <c r="M112" s="1">
        <f t="shared" si="9"/>
        <v>0.008831760866327854</v>
      </c>
      <c r="N112" s="1">
        <v>0.368</v>
      </c>
      <c r="O112" s="1">
        <v>0.386</v>
      </c>
      <c r="P112" s="1">
        <v>0.369</v>
      </c>
      <c r="Q112" s="1">
        <v>0.371</v>
      </c>
      <c r="R112" s="1">
        <f t="shared" si="10"/>
        <v>0.3735</v>
      </c>
      <c r="S112" s="1">
        <f t="shared" si="11"/>
        <v>0.008426149773176366</v>
      </c>
      <c r="T112" s="2" t="s">
        <v>33</v>
      </c>
      <c r="U112" s="7">
        <v>755</v>
      </c>
    </row>
    <row r="113" spans="1:21" ht="18">
      <c r="A113" s="8" t="s">
        <v>61</v>
      </c>
      <c r="B113" s="1">
        <v>0.419</v>
      </c>
      <c r="C113" s="1">
        <v>0.396</v>
      </c>
      <c r="D113" s="1">
        <v>0.398</v>
      </c>
      <c r="E113" s="1">
        <v>0.389</v>
      </c>
      <c r="F113" s="1">
        <f t="shared" si="6"/>
        <v>0.4005</v>
      </c>
      <c r="G113" s="1">
        <f t="shared" si="7"/>
        <v>0.01292284798332007</v>
      </c>
      <c r="H113" s="1">
        <v>0.374</v>
      </c>
      <c r="I113" s="1">
        <v>0.392</v>
      </c>
      <c r="J113" s="1">
        <v>0.393</v>
      </c>
      <c r="K113" s="1">
        <v>0.399</v>
      </c>
      <c r="L113" s="1">
        <f t="shared" si="8"/>
        <v>0.3895</v>
      </c>
      <c r="M113" s="1">
        <f t="shared" si="9"/>
        <v>0.010785793124908967</v>
      </c>
      <c r="N113" s="1">
        <v>0.364</v>
      </c>
      <c r="O113" s="1">
        <v>0.382</v>
      </c>
      <c r="P113" s="1">
        <v>0.366</v>
      </c>
      <c r="Q113" s="1">
        <v>0.369</v>
      </c>
      <c r="R113" s="1">
        <f t="shared" si="10"/>
        <v>0.37025</v>
      </c>
      <c r="S113" s="1">
        <f t="shared" si="11"/>
        <v>0.008098353742170902</v>
      </c>
      <c r="T113" s="2" t="s">
        <v>34</v>
      </c>
      <c r="U113" s="7">
        <v>775</v>
      </c>
    </row>
    <row r="114" spans="1:21" ht="18">
      <c r="A114" s="8" t="s">
        <v>61</v>
      </c>
      <c r="B114" s="1">
        <v>0.418</v>
      </c>
      <c r="C114" s="1">
        <v>0.394</v>
      </c>
      <c r="D114" s="1">
        <v>0.395</v>
      </c>
      <c r="E114" s="1">
        <v>0.383</v>
      </c>
      <c r="F114" s="1">
        <f t="shared" si="6"/>
        <v>0.3975</v>
      </c>
      <c r="G114" s="1">
        <f t="shared" si="7"/>
        <v>0.014708274315273459</v>
      </c>
      <c r="H114" s="1">
        <v>0.375</v>
      </c>
      <c r="I114" s="1">
        <v>0.391</v>
      </c>
      <c r="J114" s="1">
        <v>0.39</v>
      </c>
      <c r="K114" s="1">
        <v>0.396</v>
      </c>
      <c r="L114" s="1">
        <f t="shared" si="8"/>
        <v>0.388</v>
      </c>
      <c r="M114" s="1">
        <f t="shared" si="9"/>
        <v>0.009055385138137424</v>
      </c>
      <c r="N114" s="1">
        <v>0.36</v>
      </c>
      <c r="O114" s="1">
        <v>0.377</v>
      </c>
      <c r="P114" s="1">
        <v>0.363</v>
      </c>
      <c r="Q114" s="1">
        <v>0.37</v>
      </c>
      <c r="R114" s="1">
        <f t="shared" si="10"/>
        <v>0.36750000000000005</v>
      </c>
      <c r="S114" s="1">
        <f t="shared" si="11"/>
        <v>0.007593857166596352</v>
      </c>
      <c r="T114" s="2" t="s">
        <v>35</v>
      </c>
      <c r="U114" s="7">
        <v>795</v>
      </c>
    </row>
    <row r="115" spans="1:21" ht="18">
      <c r="A115" s="8" t="s">
        <v>61</v>
      </c>
      <c r="B115" s="1">
        <v>0.42</v>
      </c>
      <c r="C115" s="1">
        <v>0.391</v>
      </c>
      <c r="D115" s="1">
        <v>0.392</v>
      </c>
      <c r="E115" s="1">
        <v>0.383</v>
      </c>
      <c r="F115" s="1">
        <f t="shared" si="6"/>
        <v>0.39649999999999996</v>
      </c>
      <c r="G115" s="1">
        <f t="shared" si="7"/>
        <v>0.016176114078067894</v>
      </c>
      <c r="H115" s="1">
        <v>0.368</v>
      </c>
      <c r="I115" s="1">
        <v>0.389</v>
      </c>
      <c r="J115" s="1">
        <v>0.389</v>
      </c>
      <c r="K115" s="1">
        <v>0.393</v>
      </c>
      <c r="L115" s="1">
        <f t="shared" si="8"/>
        <v>0.38475</v>
      </c>
      <c r="M115" s="1">
        <f t="shared" si="9"/>
        <v>0.011324751652906135</v>
      </c>
      <c r="N115" s="1">
        <v>0.358</v>
      </c>
      <c r="O115" s="1">
        <v>0.377</v>
      </c>
      <c r="P115" s="1">
        <v>0.363</v>
      </c>
      <c r="Q115" s="1">
        <v>0.37</v>
      </c>
      <c r="R115" s="1">
        <f t="shared" si="10"/>
        <v>0.367</v>
      </c>
      <c r="S115" s="1">
        <f t="shared" si="11"/>
        <v>0.008286535263104043</v>
      </c>
      <c r="T115" s="2" t="s">
        <v>36</v>
      </c>
      <c r="U115" s="7">
        <v>815</v>
      </c>
    </row>
    <row r="116" spans="1:21" ht="18">
      <c r="A116" s="8" t="s">
        <v>61</v>
      </c>
      <c r="B116" s="1">
        <v>0.418</v>
      </c>
      <c r="C116" s="1">
        <v>0.39</v>
      </c>
      <c r="D116" s="1">
        <v>0.391</v>
      </c>
      <c r="E116" s="1">
        <v>0.383</v>
      </c>
      <c r="F116" s="1">
        <f t="shared" si="6"/>
        <v>0.3955</v>
      </c>
      <c r="G116" s="1">
        <f t="shared" si="7"/>
        <v>0.015416441439796223</v>
      </c>
      <c r="H116" s="1">
        <v>0.368</v>
      </c>
      <c r="I116" s="1">
        <v>0.384</v>
      </c>
      <c r="J116" s="1">
        <v>0.387</v>
      </c>
      <c r="K116" s="1">
        <v>0.39</v>
      </c>
      <c r="L116" s="1">
        <f t="shared" si="8"/>
        <v>0.38225</v>
      </c>
      <c r="M116" s="1">
        <f t="shared" si="9"/>
        <v>0.0098107084351743</v>
      </c>
      <c r="N116" s="1">
        <v>0.357</v>
      </c>
      <c r="O116" s="1">
        <v>0.376</v>
      </c>
      <c r="P116" s="1">
        <v>0.362</v>
      </c>
      <c r="Q116" s="1">
        <v>0.368</v>
      </c>
      <c r="R116" s="1">
        <f t="shared" si="10"/>
        <v>0.36575</v>
      </c>
      <c r="S116" s="1">
        <f t="shared" si="11"/>
        <v>0.008180260794538692</v>
      </c>
      <c r="T116" s="2" t="s">
        <v>37</v>
      </c>
      <c r="U116" s="7">
        <v>835</v>
      </c>
    </row>
    <row r="117" spans="1:21" ht="18">
      <c r="A117" s="8" t="s">
        <v>61</v>
      </c>
      <c r="B117" s="1">
        <v>0.42</v>
      </c>
      <c r="C117" s="1">
        <v>0.387</v>
      </c>
      <c r="D117" s="1">
        <v>0.388</v>
      </c>
      <c r="E117" s="1">
        <v>0.38</v>
      </c>
      <c r="F117" s="1">
        <f t="shared" si="6"/>
        <v>0.39374999999999993</v>
      </c>
      <c r="G117" s="1">
        <f t="shared" si="7"/>
        <v>0.017858238061652845</v>
      </c>
      <c r="H117" s="1">
        <v>0.366</v>
      </c>
      <c r="I117" s="1">
        <v>0.386</v>
      </c>
      <c r="J117" s="1">
        <v>0.384</v>
      </c>
      <c r="K117" s="1">
        <v>0.388</v>
      </c>
      <c r="L117" s="1">
        <f t="shared" si="8"/>
        <v>0.381</v>
      </c>
      <c r="M117" s="1">
        <f t="shared" si="9"/>
        <v>0.010132456102380451</v>
      </c>
      <c r="N117" s="1">
        <v>0.356</v>
      </c>
      <c r="O117" s="1">
        <v>0.373</v>
      </c>
      <c r="P117" s="1">
        <v>0.36</v>
      </c>
      <c r="Q117" s="1">
        <v>0.368</v>
      </c>
      <c r="R117" s="1">
        <f t="shared" si="10"/>
        <v>0.36424999999999996</v>
      </c>
      <c r="S117" s="1">
        <f t="shared" si="11"/>
        <v>0.007675719293112977</v>
      </c>
      <c r="T117" s="2" t="s">
        <v>38</v>
      </c>
      <c r="U117" s="7">
        <v>855</v>
      </c>
    </row>
    <row r="118" spans="1:21" ht="18">
      <c r="A118" s="8" t="s">
        <v>61</v>
      </c>
      <c r="B118" s="1">
        <v>0.418</v>
      </c>
      <c r="C118" s="1">
        <v>0.385</v>
      </c>
      <c r="D118" s="1">
        <v>0.387</v>
      </c>
      <c r="E118" s="1">
        <v>0.381</v>
      </c>
      <c r="F118" s="1">
        <f t="shared" si="6"/>
        <v>0.39275</v>
      </c>
      <c r="G118" s="1">
        <f t="shared" si="7"/>
        <v>0.017017148213885103</v>
      </c>
      <c r="H118" s="1">
        <v>0.371</v>
      </c>
      <c r="I118" s="1">
        <v>0.383</v>
      </c>
      <c r="J118" s="1">
        <v>0.384</v>
      </c>
      <c r="K118" s="1">
        <v>0.385</v>
      </c>
      <c r="L118" s="1">
        <f t="shared" si="8"/>
        <v>0.38075</v>
      </c>
      <c r="M118" s="1">
        <f t="shared" si="9"/>
        <v>0.006551081335677855</v>
      </c>
      <c r="N118" s="1">
        <v>0.355</v>
      </c>
      <c r="O118" s="1">
        <v>0.371</v>
      </c>
      <c r="P118" s="1">
        <v>0.36</v>
      </c>
      <c r="Q118" s="1">
        <v>0.367</v>
      </c>
      <c r="R118" s="1">
        <f t="shared" si="10"/>
        <v>0.36324999999999996</v>
      </c>
      <c r="S118" s="1">
        <f t="shared" si="11"/>
        <v>0.007135591542869221</v>
      </c>
      <c r="T118" s="2" t="s">
        <v>39</v>
      </c>
      <c r="U118" s="7">
        <v>875</v>
      </c>
    </row>
    <row r="119" spans="1:21" ht="18">
      <c r="A119" s="8" t="s">
        <v>61</v>
      </c>
      <c r="B119" s="1">
        <v>0.417</v>
      </c>
      <c r="C119" s="1">
        <v>0.383</v>
      </c>
      <c r="D119" s="1">
        <v>0.387</v>
      </c>
      <c r="E119" s="1">
        <v>0.381</v>
      </c>
      <c r="F119" s="1">
        <f t="shared" si="6"/>
        <v>0.392</v>
      </c>
      <c r="G119" s="1">
        <f t="shared" si="7"/>
        <v>0.016852299546352704</v>
      </c>
      <c r="H119" s="1">
        <v>0.364</v>
      </c>
      <c r="I119" s="1">
        <v>0.383</v>
      </c>
      <c r="J119" s="1">
        <v>0.383</v>
      </c>
      <c r="K119" s="1">
        <v>0.383</v>
      </c>
      <c r="L119" s="1">
        <f t="shared" si="8"/>
        <v>0.37825</v>
      </c>
      <c r="M119" s="1">
        <f t="shared" si="9"/>
        <v>0.009500000000000008</v>
      </c>
      <c r="N119" s="1">
        <v>0.354</v>
      </c>
      <c r="O119" s="1">
        <v>0.37</v>
      </c>
      <c r="P119" s="1">
        <v>0.358</v>
      </c>
      <c r="Q119" s="1">
        <v>0.368</v>
      </c>
      <c r="R119" s="1">
        <f t="shared" si="10"/>
        <v>0.36249999999999993</v>
      </c>
      <c r="S119" s="1">
        <f t="shared" si="11"/>
        <v>0.0077244201508376515</v>
      </c>
      <c r="T119" s="2" t="s">
        <v>40</v>
      </c>
      <c r="U119" s="7">
        <v>895</v>
      </c>
    </row>
    <row r="120" spans="1:21" ht="18">
      <c r="A120" s="8" t="s">
        <v>61</v>
      </c>
      <c r="B120" s="1">
        <v>0.417</v>
      </c>
      <c r="C120" s="1">
        <v>0.382</v>
      </c>
      <c r="D120" s="1">
        <v>0.385</v>
      </c>
      <c r="E120" s="1">
        <v>0.381</v>
      </c>
      <c r="F120" s="1">
        <f t="shared" si="6"/>
        <v>0.39125</v>
      </c>
      <c r="G120" s="1">
        <f t="shared" si="7"/>
        <v>0.017250603854165016</v>
      </c>
      <c r="H120" s="1">
        <v>0.365</v>
      </c>
      <c r="I120" s="1">
        <v>0.383</v>
      </c>
      <c r="J120" s="1">
        <v>0.382</v>
      </c>
      <c r="K120" s="1">
        <v>0.383</v>
      </c>
      <c r="L120" s="1">
        <f t="shared" si="8"/>
        <v>0.37825</v>
      </c>
      <c r="M120" s="1">
        <f t="shared" si="9"/>
        <v>0.008845903006477075</v>
      </c>
      <c r="N120" s="1">
        <v>0.357</v>
      </c>
      <c r="O120" s="1">
        <v>0.371</v>
      </c>
      <c r="P120" s="1">
        <v>0.357</v>
      </c>
      <c r="Q120" s="1">
        <v>0.364</v>
      </c>
      <c r="R120" s="1">
        <f t="shared" si="10"/>
        <v>0.36224999999999996</v>
      </c>
      <c r="S120" s="1">
        <f t="shared" si="11"/>
        <v>0.006701989754294373</v>
      </c>
      <c r="T120" s="2" t="s">
        <v>41</v>
      </c>
      <c r="U120" s="7">
        <v>915</v>
      </c>
    </row>
    <row r="121" spans="1:21" ht="18">
      <c r="A121" s="8" t="s">
        <v>61</v>
      </c>
      <c r="B121" s="1">
        <v>0.416</v>
      </c>
      <c r="C121" s="1">
        <v>0.38</v>
      </c>
      <c r="D121" s="1">
        <v>0.386</v>
      </c>
      <c r="E121" s="1">
        <v>0.382</v>
      </c>
      <c r="F121" s="1">
        <f t="shared" si="6"/>
        <v>0.391</v>
      </c>
      <c r="G121" s="1">
        <f t="shared" si="7"/>
        <v>0.016852299546352704</v>
      </c>
      <c r="H121" s="1">
        <v>0.364</v>
      </c>
      <c r="I121" s="1">
        <v>0.386</v>
      </c>
      <c r="J121" s="1">
        <v>0.379</v>
      </c>
      <c r="K121" s="1">
        <v>0.38</v>
      </c>
      <c r="L121" s="1">
        <f t="shared" si="8"/>
        <v>0.37725</v>
      </c>
      <c r="M121" s="1">
        <f t="shared" si="9"/>
        <v>0.00935859676091098</v>
      </c>
      <c r="N121" s="1">
        <v>0.359</v>
      </c>
      <c r="O121" s="1">
        <v>0.376</v>
      </c>
      <c r="P121" s="1">
        <v>0.359</v>
      </c>
      <c r="Q121" s="1">
        <v>0.365</v>
      </c>
      <c r="R121" s="1">
        <f t="shared" si="10"/>
        <v>0.36474999999999996</v>
      </c>
      <c r="S121" s="1">
        <f t="shared" si="11"/>
        <v>0.008015609770940705</v>
      </c>
      <c r="T121" s="2" t="s">
        <v>42</v>
      </c>
      <c r="U121" s="7">
        <v>935</v>
      </c>
    </row>
    <row r="122" spans="1:21" ht="18">
      <c r="A122" s="8" t="s">
        <v>61</v>
      </c>
      <c r="B122" s="1">
        <v>0.415</v>
      </c>
      <c r="C122" s="1">
        <v>0.379</v>
      </c>
      <c r="D122" s="1">
        <v>0.384</v>
      </c>
      <c r="E122" s="1">
        <v>0.382</v>
      </c>
      <c r="F122" s="1">
        <f t="shared" si="6"/>
        <v>0.39</v>
      </c>
      <c r="G122" s="1">
        <f t="shared" si="7"/>
        <v>0.016792855623746654</v>
      </c>
      <c r="H122" s="1">
        <v>0.362</v>
      </c>
      <c r="I122" s="1">
        <v>0.384</v>
      </c>
      <c r="J122" s="1">
        <v>0.377</v>
      </c>
      <c r="K122" s="1">
        <v>0.378</v>
      </c>
      <c r="L122" s="1">
        <f t="shared" si="8"/>
        <v>0.37525</v>
      </c>
      <c r="M122" s="1">
        <f t="shared" si="9"/>
        <v>0.00935859676091098</v>
      </c>
      <c r="N122" s="1">
        <v>0.36</v>
      </c>
      <c r="O122" s="1">
        <v>0.373</v>
      </c>
      <c r="P122" s="1">
        <v>0.358</v>
      </c>
      <c r="Q122" s="1">
        <v>0.366</v>
      </c>
      <c r="R122" s="1">
        <f t="shared" si="10"/>
        <v>0.36424999999999996</v>
      </c>
      <c r="S122" s="1">
        <f t="shared" si="11"/>
        <v>0.006751543033509703</v>
      </c>
      <c r="T122" s="2" t="s">
        <v>43</v>
      </c>
      <c r="U122" s="7">
        <v>955</v>
      </c>
    </row>
    <row r="123" spans="1:21" ht="18">
      <c r="A123" s="8" t="s">
        <v>61</v>
      </c>
      <c r="B123" s="1">
        <v>0.415</v>
      </c>
      <c r="C123" s="1">
        <v>0.378</v>
      </c>
      <c r="D123" s="1">
        <v>0.385</v>
      </c>
      <c r="E123" s="1">
        <v>0.383</v>
      </c>
      <c r="F123" s="1">
        <f t="shared" si="6"/>
        <v>0.39025</v>
      </c>
      <c r="G123" s="1">
        <f t="shared" si="7"/>
        <v>0.016760568804985894</v>
      </c>
      <c r="H123" s="1">
        <v>0.363</v>
      </c>
      <c r="I123" s="1">
        <v>0.385</v>
      </c>
      <c r="J123" s="1">
        <v>0.375</v>
      </c>
      <c r="K123" s="1">
        <v>0.376</v>
      </c>
      <c r="L123" s="1">
        <f t="shared" si="8"/>
        <v>0.37475</v>
      </c>
      <c r="M123" s="1">
        <f t="shared" si="9"/>
        <v>0.009032349269892825</v>
      </c>
      <c r="N123" s="1">
        <v>0.36</v>
      </c>
      <c r="O123" s="1">
        <v>0.377</v>
      </c>
      <c r="P123" s="1">
        <v>0.356</v>
      </c>
      <c r="Q123" s="1">
        <v>0.366</v>
      </c>
      <c r="R123" s="1">
        <f t="shared" si="10"/>
        <v>0.36475</v>
      </c>
      <c r="S123" s="1">
        <f t="shared" si="11"/>
        <v>0.009142392101268326</v>
      </c>
      <c r="T123" s="2" t="s">
        <v>44</v>
      </c>
      <c r="U123" s="7">
        <v>975</v>
      </c>
    </row>
    <row r="124" spans="1:21" ht="18">
      <c r="A124" s="8" t="s">
        <v>61</v>
      </c>
      <c r="B124" s="1">
        <v>0.417</v>
      </c>
      <c r="C124" s="1">
        <v>0.377</v>
      </c>
      <c r="D124" s="1">
        <v>0.387</v>
      </c>
      <c r="E124" s="1">
        <v>0.387</v>
      </c>
      <c r="F124" s="1">
        <f t="shared" si="6"/>
        <v>0.392</v>
      </c>
      <c r="G124" s="1">
        <f t="shared" si="7"/>
        <v>0.017320508075688763</v>
      </c>
      <c r="H124" s="1">
        <v>0.367</v>
      </c>
      <c r="I124" s="1">
        <v>0.387</v>
      </c>
      <c r="J124" s="1">
        <v>0.375</v>
      </c>
      <c r="K124" s="1">
        <v>0.377</v>
      </c>
      <c r="L124" s="1">
        <f t="shared" si="8"/>
        <v>0.3765</v>
      </c>
      <c r="M124" s="1">
        <f t="shared" si="9"/>
        <v>0.00822597511950205</v>
      </c>
      <c r="N124" s="1">
        <v>0.37</v>
      </c>
      <c r="O124" s="1">
        <v>0.378</v>
      </c>
      <c r="P124" s="1">
        <v>0.355</v>
      </c>
      <c r="Q124" s="1">
        <v>0.365</v>
      </c>
      <c r="R124" s="1">
        <f t="shared" si="10"/>
        <v>0.367</v>
      </c>
      <c r="S124" s="1">
        <f t="shared" si="11"/>
        <v>0.009626352718795776</v>
      </c>
      <c r="T124" s="2" t="s">
        <v>45</v>
      </c>
      <c r="U124" s="7">
        <v>995</v>
      </c>
    </row>
  </sheetData>
  <sheetProtection/>
  <mergeCells count="6">
    <mergeCell ref="H65:L65"/>
    <mergeCell ref="N2:S2"/>
    <mergeCell ref="N65:S65"/>
    <mergeCell ref="B2:E2"/>
    <mergeCell ref="B65:E65"/>
    <mergeCell ref="H2:L2"/>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A1"/>
  <sheetViews>
    <sheetView tabSelected="1" zoomScalePageLayoutView="0" workbookViewId="0" topLeftCell="A46">
      <selection activeCell="K69" sqref="K69"/>
    </sheetView>
  </sheetViews>
  <sheetFormatPr defaultColWidth="9.140625" defaultRowHeight="15"/>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Sriram</dc:creator>
  <cp:keywords/>
  <dc:description/>
  <cp:lastModifiedBy>Sriram</cp:lastModifiedBy>
  <dcterms:created xsi:type="dcterms:W3CDTF">2009-10-15T19:19:13Z</dcterms:created>
  <dcterms:modified xsi:type="dcterms:W3CDTF">2009-10-21T16:24:03Z</dcterms:modified>
  <cp:category/>
  <cp:version/>
  <cp:contentType/>
  <cp:contentStatus/>
</cp:coreProperties>
</file>