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<sst xmlns="http://schemas.openxmlformats.org/spreadsheetml/2006/main" count="43" uniqueCount="27">
  <si>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Ligation volume calculator</t>
  </si>
  <si>
    <t>Plasmid</t>
  </si>
  <si>
    <t>Length</t>
  </si>
  <si>
    <t>Concentration</t>
  </si>
  <si>
    <t>Volume to use</t>
  </si>
  <si>
    <t xml:space="preserve">kb </t>
  </si>
  <si>
    <t>Molar amount to use</t>
  </si>
  <si>
    <t xml:space="preserve">m </t>
  </si>
  <si>
    <t xml:space="preserve">DNA </t>
  </si>
  <si>
    <t>u/b</t>
  </si>
  <si>
    <t xml:space="preserve">Insert </t>
  </si>
  <si>
    <t>Name</t>
  </si>
  <si>
    <t>length</t>
  </si>
  <si>
    <t>concentration</t>
  </si>
  <si>
    <t>volume to use</t>
  </si>
  <si>
    <t>kb</t>
  </si>
  <si>
    <t>Excess insert</t>
  </si>
  <si>
    <t>x</t>
  </si>
  <si>
    <t>µl</t>
  </si>
  <si>
    <t>µg/ml</t>
  </si>
  <si>
    <t>mass required</t>
  </si>
  <si>
    <t>µg</t>
  </si>
  <si>
    <t>Adjust to</t>
  </si>
  <si>
    <t>dH2O to add</t>
  </si>
  <si>
    <t>pSB1A3</t>
  </si>
  <si>
    <t>Adh2Y_E+P</t>
  </si>
  <si>
    <t>Adh2Yfilt_E+P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</si>
</sst>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17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7" borderId="2" applyNumberFormat="0" applyAlignment="0" applyProtection="0"/>
    <xf numFmtId="0" fontId="15" fillId="22" borderId="3" applyNumberFormat="0" applyAlignment="0" applyProtection="0"/>
    <xf numFmtId="0" fontId="14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17" borderId="9" applyNumberFormat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Indata" xfId="48"/>
    <cellStyle name="Kontrollcell" xfId="49"/>
    <cellStyle name="Länkad cell" xfId="50"/>
    <cellStyle name="Neutral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4.00390625" style="0" bestFit="1" customWidth="1"/>
    <col min="2" max="2" width="13.8515625" style="0" customWidth="1"/>
    <col min="3" max="3" width="13.7109375" style="0" bestFit="1" customWidth="1"/>
    <col min="4" max="4" width="14.140625" style="0" bestFit="1" customWidth="1"/>
  </cols>
  <sheetData>
    <row r="1" spans="1:9" ht="12.75">
      <c r="A1" s="6" t="s">
        <v>0</v>
      </c>
      <c r="B1" s="6"/>
      <c r="C1" s="6"/>
      <c r="D1" s="1"/>
      <c r="E1" s="1"/>
      <c r="F1" s="1"/>
      <c r="G1" s="1"/>
      <c r="H1" s="1"/>
      <c r="I1" s="1"/>
    </row>
    <row r="2" spans="1:9" ht="12.75">
      <c r="A2" s="6"/>
      <c r="B2" s="6"/>
      <c r="C2" s="6"/>
      <c r="D2" s="1">
        <v>90831</v>
      </c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8</v>
      </c>
      <c r="B4" s="2" t="s">
        <v>16</v>
      </c>
      <c r="C4" s="2" t="s">
        <v>22</v>
      </c>
      <c r="D4" s="1"/>
      <c r="E4" s="1"/>
      <c r="F4" s="1"/>
      <c r="G4" s="1"/>
      <c r="H4" s="1"/>
      <c r="I4" s="1"/>
    </row>
    <row r="5" spans="1:9" ht="12.75">
      <c r="A5" s="1" t="s">
        <v>9</v>
      </c>
      <c r="B5" s="1" t="s">
        <v>17</v>
      </c>
      <c r="C5" s="3" t="s">
        <v>18</v>
      </c>
      <c r="D5" s="1"/>
      <c r="E5" s="1"/>
      <c r="F5" s="1"/>
      <c r="G5" s="1"/>
      <c r="H5" s="1"/>
      <c r="I5" s="1"/>
    </row>
    <row r="6" spans="1:9" ht="12.75">
      <c r="A6" s="1">
        <v>660</v>
      </c>
      <c r="B6" s="1">
        <v>3</v>
      </c>
      <c r="C6" s="1">
        <v>10</v>
      </c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1.25" customHeight="1">
      <c r="A8" s="2" t="s">
        <v>1</v>
      </c>
      <c r="B8" s="2" t="s">
        <v>24</v>
      </c>
      <c r="C8" s="2"/>
      <c r="D8" s="2"/>
      <c r="E8" s="1"/>
      <c r="F8" s="1"/>
      <c r="G8" s="1"/>
      <c r="H8" s="1"/>
      <c r="I8" s="1"/>
    </row>
    <row r="9" spans="1:9" ht="25.5">
      <c r="A9" s="4" t="s">
        <v>2</v>
      </c>
      <c r="B9" s="4" t="s">
        <v>3</v>
      </c>
      <c r="C9" s="5" t="s">
        <v>6</v>
      </c>
      <c r="D9" s="4" t="s">
        <v>4</v>
      </c>
      <c r="E9" s="1"/>
      <c r="F9" s="1"/>
      <c r="G9" s="1"/>
      <c r="H9" s="1"/>
      <c r="I9" s="1"/>
    </row>
    <row r="10" spans="1:9" ht="12.75">
      <c r="A10" s="1" t="s">
        <v>5</v>
      </c>
      <c r="B10" s="1" t="s">
        <v>19</v>
      </c>
      <c r="C10" s="1" t="s">
        <v>7</v>
      </c>
      <c r="D10" s="1" t="s">
        <v>18</v>
      </c>
      <c r="E10" s="1"/>
      <c r="F10" s="1"/>
      <c r="G10" s="1"/>
      <c r="H10" s="1"/>
      <c r="I10" s="1"/>
    </row>
    <row r="11" spans="1:9" ht="12.75">
      <c r="A11" s="1">
        <v>3.1</v>
      </c>
      <c r="B11" s="1">
        <v>76.13</v>
      </c>
      <c r="C11" s="1">
        <f>38*10^-15</f>
        <v>3.8E-14</v>
      </c>
      <c r="D11" s="1">
        <f>(((A11*A6*1000)*C11)/(B11*10^-6))*1000</f>
        <v>1.0212531196637333</v>
      </c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2" t="s">
        <v>10</v>
      </c>
      <c r="B14" s="2"/>
      <c r="C14" s="2"/>
      <c r="D14" s="2"/>
      <c r="E14" s="2"/>
      <c r="F14" s="2"/>
      <c r="G14" s="1"/>
      <c r="H14" s="1"/>
      <c r="I14" s="1"/>
    </row>
    <row r="15" spans="1:9" ht="12.75">
      <c r="A15" s="2"/>
      <c r="B15" s="2" t="s">
        <v>11</v>
      </c>
      <c r="C15" s="2" t="s">
        <v>25</v>
      </c>
      <c r="D15" s="2"/>
      <c r="E15" s="2"/>
      <c r="F15" s="2"/>
      <c r="G15" s="1"/>
      <c r="H15" s="1"/>
      <c r="I15" s="1"/>
    </row>
    <row r="16" spans="1:9" ht="12.75">
      <c r="A16" s="2" t="s">
        <v>12</v>
      </c>
      <c r="B16" s="1" t="s">
        <v>15</v>
      </c>
      <c r="C16" s="1">
        <v>2.6</v>
      </c>
      <c r="D16" s="1"/>
      <c r="E16" s="1"/>
      <c r="F16" s="1"/>
      <c r="G16" s="1"/>
      <c r="H16" s="1"/>
      <c r="I16" s="1"/>
    </row>
    <row r="17" spans="1:9" ht="12.75">
      <c r="A17" s="2" t="s">
        <v>13</v>
      </c>
      <c r="B17" s="1" t="s">
        <v>19</v>
      </c>
      <c r="C17" s="1">
        <v>40</v>
      </c>
      <c r="D17" s="1"/>
      <c r="E17" s="1"/>
      <c r="F17" s="1"/>
      <c r="G17" s="1"/>
      <c r="H17" s="1"/>
      <c r="I17" s="1"/>
    </row>
    <row r="18" spans="1:9" ht="12.75">
      <c r="A18" s="2" t="s">
        <v>20</v>
      </c>
      <c r="B18" s="1" t="s">
        <v>21</v>
      </c>
      <c r="C18" s="1">
        <f>(($C$11*$B$6)*C16*$A$6*1000)</f>
        <v>1.9562400000000006E-07</v>
      </c>
      <c r="D18" s="1"/>
      <c r="E18" s="1"/>
      <c r="F18" s="1"/>
      <c r="G18" s="1"/>
      <c r="H18" s="1"/>
      <c r="I18" s="1"/>
    </row>
    <row r="19" spans="1:9" ht="12.75">
      <c r="A19" s="2" t="s">
        <v>14</v>
      </c>
      <c r="B19" s="1" t="s">
        <v>18</v>
      </c>
      <c r="C19" s="1">
        <f>(C18/(C17*10^-6))*1000</f>
        <v>4.890600000000002</v>
      </c>
      <c r="D19" s="1"/>
      <c r="E19" s="1"/>
      <c r="F19" s="1"/>
      <c r="G19" s="1"/>
      <c r="H19" s="1"/>
      <c r="I19" s="1"/>
    </row>
    <row r="20" spans="1:9" ht="12.75">
      <c r="A20" s="2" t="s">
        <v>23</v>
      </c>
      <c r="B20" s="3" t="s">
        <v>18</v>
      </c>
      <c r="C20" s="1">
        <f>($C$6-$D$11-C19)</f>
        <v>4.088146880336265</v>
      </c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3" ht="12.75">
      <c r="A22" s="2" t="s">
        <v>10</v>
      </c>
      <c r="B22" s="2"/>
      <c r="C22" s="2"/>
    </row>
    <row r="23" spans="1:3" ht="12.75">
      <c r="A23" s="2"/>
      <c r="B23" s="2" t="s">
        <v>11</v>
      </c>
      <c r="C23" s="2" t="s">
        <v>26</v>
      </c>
    </row>
    <row r="24" spans="1:3" ht="12.75">
      <c r="A24" s="2" t="s">
        <v>12</v>
      </c>
      <c r="B24" s="1" t="s">
        <v>15</v>
      </c>
      <c r="C24" s="1">
        <v>2.6</v>
      </c>
    </row>
    <row r="25" spans="1:3" ht="12.75">
      <c r="A25" s="2" t="s">
        <v>13</v>
      </c>
      <c r="B25" s="1" t="s">
        <v>19</v>
      </c>
      <c r="C25" s="1">
        <v>36</v>
      </c>
    </row>
    <row r="26" spans="1:3" ht="12.75">
      <c r="A26" s="2" t="s">
        <v>20</v>
      </c>
      <c r="B26" s="1" t="s">
        <v>21</v>
      </c>
      <c r="C26" s="1">
        <f>(($C$11*$B$6)*C24*$A$6*1000)</f>
        <v>1.9562400000000006E-07</v>
      </c>
    </row>
    <row r="27" spans="1:3" ht="12.75">
      <c r="A27" s="2" t="s">
        <v>14</v>
      </c>
      <c r="B27" s="1" t="s">
        <v>18</v>
      </c>
      <c r="C27" s="1">
        <f>(C26/(C25*10^-6))*1000</f>
        <v>5.434000000000001</v>
      </c>
    </row>
    <row r="28" spans="1:3" ht="12.75">
      <c r="A28" s="2" t="s">
        <v>23</v>
      </c>
      <c r="B28" s="3" t="s">
        <v>18</v>
      </c>
      <c r="C28" s="1">
        <f>($C$6-$D$11-C27)</f>
        <v>3.544746880336266</v>
      </c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Florman</dc:creator>
  <cp:keywords/>
  <dc:description/>
  <cp:lastModifiedBy> Fysiologisk Botanik</cp:lastModifiedBy>
  <cp:lastPrinted>2009-08-31T16:06:55Z</cp:lastPrinted>
  <dcterms:created xsi:type="dcterms:W3CDTF">2009-08-07T10:21:48Z</dcterms:created>
  <dcterms:modified xsi:type="dcterms:W3CDTF">2009-08-31T16:07:37Z</dcterms:modified>
  <cp:category/>
  <cp:version/>
  <cp:contentType/>
  <cp:contentStatus/>
</cp:coreProperties>
</file>